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5.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6.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7.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8.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9.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192.168.111.1\共有\16.事業関係\04.健康診断\令和7年度\案内発送\"/>
    </mc:Choice>
  </mc:AlternateContent>
  <xr:revisionPtr revIDLastSave="0" documentId="13_ncr:1_{7D08AC05-6481-4C73-A7E7-E47329BFDDA3}" xr6:coauthVersionLast="47" xr6:coauthVersionMax="47" xr10:uidLastSave="{00000000-0000-0000-0000-000000000000}"/>
  <bookViews>
    <workbookView xWindow="-120" yWindow="-120" windowWidth="29040" windowHeight="15720" xr2:uid="{D7EA772F-324C-420D-A480-6982841C67D3}"/>
  </bookViews>
  <sheets>
    <sheet name="記載例" sheetId="20" r:id="rId1"/>
    <sheet name="1-5人" sheetId="2" r:id="rId2"/>
    <sheet name="6-10人" sheetId="3" r:id="rId3"/>
    <sheet name="11-15人" sheetId="5" r:id="rId4"/>
    <sheet name="16-20人" sheetId="6" r:id="rId5"/>
    <sheet name="21-25人" sheetId="8" r:id="rId6"/>
    <sheet name="26-30人" sheetId="16" r:id="rId7"/>
    <sheet name="31-35人" sheetId="17" r:id="rId8"/>
    <sheet name="36-40人" sheetId="18" r:id="rId9"/>
  </sheets>
  <definedNames>
    <definedName name="_xlnm.Print_Area" localSheetId="3">'11-15人'!$A$1:$Z$30</definedName>
    <definedName name="_xlnm.Print_Area" localSheetId="1">'1-5人'!$A$1:$Z$30</definedName>
    <definedName name="_xlnm.Print_Area" localSheetId="4">'16-20人'!$A$1:$Z$30</definedName>
    <definedName name="_xlnm.Print_Area" localSheetId="5">'21-25人'!$A$1:$Z$30</definedName>
    <definedName name="_xlnm.Print_Area" localSheetId="6">'26-30人'!$A$1:$Z$30</definedName>
    <definedName name="_xlnm.Print_Area" localSheetId="7">'31-35人'!$A$1:$Z$30</definedName>
    <definedName name="_xlnm.Print_Area" localSheetId="8">'36-40人'!$A$1:$Z$30</definedName>
    <definedName name="_xlnm.Print_Area" localSheetId="2">'6-10人'!$A$1:$Z$30</definedName>
    <definedName name="_xlnm.Print_Area" localSheetId="0">記載例!$A$1:$Z$30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3" l="1"/>
  <c r="X31" i="3"/>
  <c r="X32" i="3" s="1"/>
  <c r="W31" i="3"/>
  <c r="W32" i="3" s="1"/>
  <c r="V31" i="3"/>
  <c r="V32" i="3" s="1"/>
  <c r="U31" i="3"/>
  <c r="U32" i="3" s="1"/>
  <c r="T31" i="3"/>
  <c r="T32" i="3" s="1"/>
  <c r="S31" i="3"/>
  <c r="S32" i="3" s="1"/>
  <c r="R31" i="3"/>
  <c r="R32" i="3" s="1"/>
  <c r="Q31" i="3"/>
  <c r="Q32" i="3" s="1"/>
  <c r="P31" i="3"/>
  <c r="P32" i="3" s="1"/>
  <c r="O31" i="3"/>
  <c r="O32" i="3" s="1"/>
  <c r="N31" i="3"/>
  <c r="M31" i="3"/>
  <c r="M32" i="3" s="1"/>
  <c r="L31" i="3"/>
  <c r="L32" i="3" s="1"/>
  <c r="K31" i="3"/>
  <c r="K32" i="3" s="1"/>
  <c r="A17" i="3"/>
  <c r="A20" i="3" s="1"/>
  <c r="A23" i="3" s="1"/>
  <c r="A26" i="3" s="1"/>
  <c r="P32" i="18"/>
  <c r="O32" i="18"/>
  <c r="N32" i="18"/>
  <c r="X31" i="18"/>
  <c r="X32" i="18" s="1"/>
  <c r="W31" i="18"/>
  <c r="W32" i="18" s="1"/>
  <c r="V31" i="18"/>
  <c r="V32" i="18" s="1"/>
  <c r="U31" i="18"/>
  <c r="U32" i="18" s="1"/>
  <c r="T31" i="18"/>
  <c r="T32" i="18" s="1"/>
  <c r="S31" i="18"/>
  <c r="S32" i="18" s="1"/>
  <c r="R31" i="18"/>
  <c r="R32" i="18" s="1"/>
  <c r="Q31" i="18"/>
  <c r="Q32" i="18" s="1"/>
  <c r="P31" i="18"/>
  <c r="O31" i="18"/>
  <c r="N31" i="18"/>
  <c r="M31" i="18"/>
  <c r="M32" i="18" s="1"/>
  <c r="L31" i="18"/>
  <c r="L32" i="18" s="1"/>
  <c r="K31" i="18"/>
  <c r="K32" i="18" s="1"/>
  <c r="A17" i="18"/>
  <c r="A20" i="18" s="1"/>
  <c r="A23" i="18" s="1"/>
  <c r="A26" i="18" s="1"/>
  <c r="P32" i="17"/>
  <c r="N32" i="17"/>
  <c r="X31" i="17"/>
  <c r="X32" i="17" s="1"/>
  <c r="W31" i="17"/>
  <c r="W32" i="17" s="1"/>
  <c r="V31" i="17"/>
  <c r="V32" i="17" s="1"/>
  <c r="U31" i="17"/>
  <c r="U32" i="17" s="1"/>
  <c r="T31" i="17"/>
  <c r="T32" i="17" s="1"/>
  <c r="S31" i="17"/>
  <c r="S32" i="17" s="1"/>
  <c r="R31" i="17"/>
  <c r="R32" i="17" s="1"/>
  <c r="Q31" i="17"/>
  <c r="Q32" i="17" s="1"/>
  <c r="P31" i="17"/>
  <c r="O31" i="17"/>
  <c r="O32" i="17" s="1"/>
  <c r="N31" i="17"/>
  <c r="M31" i="17"/>
  <c r="M32" i="17" s="1"/>
  <c r="L31" i="17"/>
  <c r="L32" i="17" s="1"/>
  <c r="K31" i="17"/>
  <c r="A17" i="17"/>
  <c r="A20" i="17" s="1"/>
  <c r="A23" i="17" s="1"/>
  <c r="A26" i="17" s="1"/>
  <c r="P32" i="16"/>
  <c r="O32" i="16"/>
  <c r="N32" i="16"/>
  <c r="X31" i="16"/>
  <c r="X32" i="16" s="1"/>
  <c r="W31" i="16"/>
  <c r="W32" i="16" s="1"/>
  <c r="V31" i="16"/>
  <c r="V32" i="16" s="1"/>
  <c r="U31" i="16"/>
  <c r="U32" i="16" s="1"/>
  <c r="T31" i="16"/>
  <c r="T32" i="16" s="1"/>
  <c r="S31" i="16"/>
  <c r="S32" i="16" s="1"/>
  <c r="R31" i="16"/>
  <c r="R32" i="16" s="1"/>
  <c r="Q31" i="16"/>
  <c r="Q32" i="16" s="1"/>
  <c r="P31" i="16"/>
  <c r="O31" i="16"/>
  <c r="N31" i="16"/>
  <c r="M31" i="16"/>
  <c r="M32" i="16" s="1"/>
  <c r="L31" i="16"/>
  <c r="L32" i="16" s="1"/>
  <c r="K31" i="16"/>
  <c r="K32" i="16" s="1"/>
  <c r="A17" i="16"/>
  <c r="A20" i="16" s="1"/>
  <c r="A23" i="16" s="1"/>
  <c r="A26" i="16" s="1"/>
  <c r="P32" i="8"/>
  <c r="N32" i="8"/>
  <c r="X31" i="8"/>
  <c r="X32" i="8" s="1"/>
  <c r="W31" i="8"/>
  <c r="W32" i="8" s="1"/>
  <c r="V31" i="8"/>
  <c r="V32" i="8" s="1"/>
  <c r="U31" i="8"/>
  <c r="U32" i="8" s="1"/>
  <c r="T31" i="8"/>
  <c r="T32" i="8" s="1"/>
  <c r="S31" i="8"/>
  <c r="S32" i="8" s="1"/>
  <c r="R31" i="8"/>
  <c r="R32" i="8" s="1"/>
  <c r="Q31" i="8"/>
  <c r="Q32" i="8" s="1"/>
  <c r="P31" i="8"/>
  <c r="O31" i="8"/>
  <c r="O32" i="8" s="1"/>
  <c r="N31" i="8"/>
  <c r="M31" i="8"/>
  <c r="M32" i="8" s="1"/>
  <c r="L31" i="8"/>
  <c r="L32" i="8" s="1"/>
  <c r="K31" i="8"/>
  <c r="K32" i="8" s="1"/>
  <c r="A17" i="8"/>
  <c r="A20" i="8" s="1"/>
  <c r="A23" i="8" s="1"/>
  <c r="A26" i="8" s="1"/>
  <c r="P32" i="6"/>
  <c r="O32" i="6"/>
  <c r="N32" i="6"/>
  <c r="X31" i="6"/>
  <c r="X32" i="6" s="1"/>
  <c r="W31" i="6"/>
  <c r="W32" i="6" s="1"/>
  <c r="V31" i="6"/>
  <c r="V32" i="6" s="1"/>
  <c r="U31" i="6"/>
  <c r="U32" i="6" s="1"/>
  <c r="T31" i="6"/>
  <c r="T32" i="6" s="1"/>
  <c r="S31" i="6"/>
  <c r="S32" i="6" s="1"/>
  <c r="R31" i="6"/>
  <c r="R32" i="6" s="1"/>
  <c r="Q31" i="6"/>
  <c r="Q32" i="6" s="1"/>
  <c r="P31" i="6"/>
  <c r="O31" i="6"/>
  <c r="N31" i="6"/>
  <c r="M31" i="6"/>
  <c r="M32" i="6" s="1"/>
  <c r="L31" i="6"/>
  <c r="L32" i="6" s="1"/>
  <c r="K31" i="6"/>
  <c r="K32" i="6" s="1"/>
  <c r="A17" i="6"/>
  <c r="A20" i="6" s="1"/>
  <c r="A23" i="6" s="1"/>
  <c r="A26" i="6" s="1"/>
  <c r="P32" i="5"/>
  <c r="N32" i="5"/>
  <c r="X31" i="5"/>
  <c r="X32" i="5" s="1"/>
  <c r="W31" i="5"/>
  <c r="W32" i="5" s="1"/>
  <c r="V31" i="5"/>
  <c r="V32" i="5" s="1"/>
  <c r="U31" i="5"/>
  <c r="U32" i="5" s="1"/>
  <c r="T31" i="5"/>
  <c r="T32" i="5" s="1"/>
  <c r="S31" i="5"/>
  <c r="S32" i="5" s="1"/>
  <c r="R31" i="5"/>
  <c r="R32" i="5" s="1"/>
  <c r="Q31" i="5"/>
  <c r="Q32" i="5" s="1"/>
  <c r="P31" i="5"/>
  <c r="O31" i="5"/>
  <c r="O32" i="5" s="1"/>
  <c r="N31" i="5"/>
  <c r="M31" i="5"/>
  <c r="M32" i="5" s="1"/>
  <c r="L31" i="5"/>
  <c r="L32" i="5" s="1"/>
  <c r="K31" i="5"/>
  <c r="K32" i="5" s="1"/>
  <c r="A17" i="5"/>
  <c r="A20" i="5" s="1"/>
  <c r="A23" i="5" s="1"/>
  <c r="A26" i="5" s="1"/>
  <c r="M6" i="2"/>
  <c r="Z31" i="17" l="1"/>
  <c r="Z32" i="3"/>
  <c r="Z31" i="3"/>
  <c r="Z32" i="18"/>
  <c r="Z31" i="18"/>
  <c r="K32" i="17"/>
  <c r="Z32" i="16"/>
  <c r="Z31" i="16"/>
  <c r="Z32" i="8"/>
  <c r="Z31" i="8"/>
  <c r="Z32" i="6"/>
  <c r="Z31" i="6"/>
  <c r="Z32" i="5"/>
  <c r="Z31" i="5"/>
  <c r="Z32" i="17" l="1"/>
  <c r="L31" i="2" l="1"/>
  <c r="L32" i="2" s="1"/>
  <c r="M31" i="2"/>
  <c r="M32" i="2" s="1"/>
  <c r="N31" i="2"/>
  <c r="N32" i="2" s="1"/>
  <c r="O31" i="2"/>
  <c r="O32" i="2" s="1"/>
  <c r="P31" i="2"/>
  <c r="P32" i="2" s="1"/>
  <c r="Q31" i="2"/>
  <c r="Q32" i="2" s="1"/>
  <c r="R31" i="2"/>
  <c r="R32" i="2" s="1"/>
  <c r="S31" i="2"/>
  <c r="S32" i="2" s="1"/>
  <c r="T31" i="2"/>
  <c r="T32" i="2" s="1"/>
  <c r="U31" i="2"/>
  <c r="U32" i="2" s="1"/>
  <c r="V31" i="2"/>
  <c r="V32" i="2" s="1"/>
  <c r="W31" i="2"/>
  <c r="W32" i="2" s="1"/>
  <c r="X31" i="2"/>
  <c r="X32" i="2" s="1"/>
  <c r="K31" i="2"/>
  <c r="K32" i="2" s="1"/>
  <c r="W32" i="20"/>
  <c r="V32" i="20"/>
  <c r="U32" i="20"/>
  <c r="S32" i="20"/>
  <c r="R32" i="20"/>
  <c r="Q32" i="20"/>
  <c r="P32" i="20"/>
  <c r="X31" i="20"/>
  <c r="X32" i="20" s="1"/>
  <c r="W31" i="20"/>
  <c r="V31" i="20"/>
  <c r="U31" i="20"/>
  <c r="T31" i="20"/>
  <c r="T32" i="20" s="1"/>
  <c r="S31" i="20"/>
  <c r="R31" i="20"/>
  <c r="Q31" i="20"/>
  <c r="P31" i="20"/>
  <c r="O31" i="20"/>
  <c r="N31" i="20"/>
  <c r="N32" i="20" s="1"/>
  <c r="M31" i="20"/>
  <c r="Z31" i="20" s="1"/>
  <c r="A17" i="20"/>
  <c r="A20" i="20" s="1"/>
  <c r="A23" i="20" s="1"/>
  <c r="A26" i="20" s="1"/>
  <c r="M6" i="20"/>
  <c r="A17" i="2"/>
  <c r="A20" i="2" s="1"/>
  <c r="A23" i="2" s="1"/>
  <c r="A26" i="2" s="1"/>
  <c r="Z32" i="20" l="1"/>
  <c r="O6" i="20"/>
  <c r="Z32" i="2"/>
  <c r="Z31" i="2"/>
  <c r="O6" i="2" l="1"/>
</calcChain>
</file>

<file path=xl/sharedStrings.xml><?xml version="1.0" encoding="utf-8"?>
<sst xmlns="http://schemas.openxmlformats.org/spreadsheetml/2006/main" count="801" uniqueCount="106">
  <si>
    <t>※4　診断料金は、税込金額です。</t>
  </si>
  <si>
    <t>〈対応言語：英語・ポルトガル語・中国語・スペイン語・インドネシア語・タガログ語・ベトナム語〉</t>
  </si>
  <si>
    <t>※2　日本語以外の受診票が必要な方は「受診票言語」欄に希望言語をご記入ください。　　　　　　　　　　　</t>
    <phoneticPr fontId="6"/>
  </si>
  <si>
    <t>計</t>
    <rPh sb="0" eb="1">
      <t>ケイ</t>
    </rPh>
    <phoneticPr fontId="6"/>
  </si>
  <si>
    <t>小計</t>
    <rPh sb="0" eb="2">
      <t>ショウケイ</t>
    </rPh>
    <phoneticPr fontId="6"/>
  </si>
  <si>
    <t>合</t>
    <rPh sb="0" eb="1">
      <t>ゴウ</t>
    </rPh>
    <phoneticPr fontId="6"/>
  </si>
  <si>
    <t>番号:</t>
    <rPh sb="0" eb="2">
      <t>バンゴウ</t>
    </rPh>
    <phoneticPr fontId="6"/>
  </si>
  <si>
    <t>記号:</t>
    <rPh sb="0" eb="2">
      <t>キゴウ</t>
    </rPh>
    <phoneticPr fontId="6"/>
  </si>
  <si>
    <t xml:space="preserve">  　 年　 月　 日</t>
  </si>
  <si>
    <t>氏名</t>
    <rPh sb="0" eb="2">
      <t>シメイ</t>
    </rPh>
    <phoneticPr fontId="6"/>
  </si>
  <si>
    <t>ﾌﾘｶﾞﾅ</t>
    <phoneticPr fontId="6"/>
  </si>
  <si>
    <t>16～</t>
    <phoneticPr fontId="19" type="Hiragana" alignment="center"/>
  </si>
  <si>
    <t>11～15</t>
    <phoneticPr fontId="19" type="Hiragana" alignment="center"/>
  </si>
  <si>
    <t>6～10</t>
    <phoneticPr fontId="19" type="Hiragana" alignment="center"/>
  </si>
  <si>
    <t>受診票言語
※2</t>
    <phoneticPr fontId="6"/>
  </si>
  <si>
    <t>有機溶剤
キシレン</t>
    <rPh sb="2" eb="4">
      <t>ヨウザイ</t>
    </rPh>
    <phoneticPr fontId="6"/>
  </si>
  <si>
    <t>有機溶剤
トルエン</t>
    <rPh sb="2" eb="4">
      <t>ようざい</t>
    </rPh>
    <phoneticPr fontId="19" type="Hiragana" alignment="center"/>
  </si>
  <si>
    <t>有機溶剤
健康診断</t>
    <rPh sb="0" eb="2">
      <t>ゆうき</t>
    </rPh>
    <rPh sb="2" eb="4">
      <t>ようざい</t>
    </rPh>
    <rPh sb="5" eb="7">
      <t>けんこう</t>
    </rPh>
    <rPh sb="7" eb="9">
      <t>しんだん</t>
    </rPh>
    <phoneticPr fontId="19" type="Hiragana" alignment="center"/>
  </si>
  <si>
    <t>じん肺
健康診断</t>
    <rPh sb="4" eb="6">
      <t>ケンコウ</t>
    </rPh>
    <rPh sb="6" eb="8">
      <t>シンダン</t>
    </rPh>
    <phoneticPr fontId="6"/>
  </si>
  <si>
    <t>追加血液検査</t>
    <rPh sb="0" eb="2">
      <t>ツイカ</t>
    </rPh>
    <rPh sb="2" eb="4">
      <t>ケツエキ</t>
    </rPh>
    <rPh sb="4" eb="6">
      <t>ケンサ</t>
    </rPh>
    <phoneticPr fontId="6"/>
  </si>
  <si>
    <t>前立腺
がん検査</t>
    <rPh sb="0" eb="1">
      <t>ゼン</t>
    </rPh>
    <rPh sb="1" eb="2">
      <t>リツ</t>
    </rPh>
    <rPh sb="2" eb="3">
      <t>セン</t>
    </rPh>
    <rPh sb="6" eb="8">
      <t>ケンサ</t>
    </rPh>
    <phoneticPr fontId="6"/>
  </si>
  <si>
    <t>Ｃ型肝炎検査</t>
    <rPh sb="1" eb="2">
      <t>ガタ</t>
    </rPh>
    <rPh sb="2" eb="4">
      <t>カンエン</t>
    </rPh>
    <rPh sb="4" eb="6">
      <t>ケンサ</t>
    </rPh>
    <phoneticPr fontId="6"/>
  </si>
  <si>
    <t>胃部検診</t>
    <rPh sb="0" eb="1">
      <t>イ</t>
    </rPh>
    <rPh sb="1" eb="2">
      <t>ブ</t>
    </rPh>
    <rPh sb="2" eb="4">
      <t>ケンシン</t>
    </rPh>
    <phoneticPr fontId="6"/>
  </si>
  <si>
    <t>大腸がん検査</t>
    <rPh sb="0" eb="2">
      <t>ダイチョウ</t>
    </rPh>
    <rPh sb="4" eb="6">
      <t>ケンサ</t>
    </rPh>
    <phoneticPr fontId="6"/>
  </si>
  <si>
    <t>受診会場</t>
    <rPh sb="0" eb="2">
      <t>ジュシン</t>
    </rPh>
    <rPh sb="2" eb="4">
      <t>カイジョウ</t>
    </rPh>
    <phoneticPr fontId="6"/>
  </si>
  <si>
    <t>生年月日(和暦 S・H)</t>
    <phoneticPr fontId="6"/>
  </si>
  <si>
    <t>性別</t>
    <rPh sb="0" eb="2">
      <t>セイベツ</t>
    </rPh>
    <phoneticPr fontId="6"/>
  </si>
  <si>
    <t>⑩</t>
    <phoneticPr fontId="19" type="Hiragana" alignment="center"/>
  </si>
  <si>
    <t>⑨</t>
    <phoneticPr fontId="19" type="Hiragana" alignment="center"/>
  </si>
  <si>
    <t>⑧</t>
    <phoneticPr fontId="19" type="Hiragana" alignment="center"/>
  </si>
  <si>
    <t>⑦</t>
    <phoneticPr fontId="19" type="Hiragana" alignment="center"/>
  </si>
  <si>
    <t>⑥</t>
    <phoneticPr fontId="19" type="Hiragana" alignment="center"/>
  </si>
  <si>
    <t>⑤</t>
    <phoneticPr fontId="19" type="Hiragana" alignment="center"/>
  </si>
  <si>
    <t>④</t>
    <phoneticPr fontId="19" type="Hiragana" alignment="center"/>
  </si>
  <si>
    <t>③</t>
    <phoneticPr fontId="19" type="Hiragana" alignment="center"/>
  </si>
  <si>
    <t>②</t>
    <phoneticPr fontId="19" type="Hiragana" alignment="center"/>
  </si>
  <si>
    <t>①</t>
    <phoneticPr fontId="19" type="Hiragana" alignment="center"/>
  </si>
  <si>
    <t>Ｎo</t>
    <phoneticPr fontId="6"/>
  </si>
  <si>
    <t>※1  定期健診の料金は受診人数により異なります</t>
    <rPh sb="4" eb="6">
      <t>ていき</t>
    </rPh>
    <rPh sb="6" eb="8">
      <t>けんしん</t>
    </rPh>
    <rPh sb="9" eb="11">
      <t>りょうきん</t>
    </rPh>
    <rPh sb="12" eb="14">
      <t>じゅしん</t>
    </rPh>
    <rPh sb="14" eb="16">
      <t>にんずう</t>
    </rPh>
    <rPh sb="19" eb="20">
      <t>こと</t>
    </rPh>
    <phoneticPr fontId="19" type="Hiragana" alignment="center"/>
  </si>
  <si>
    <t>FAX番号</t>
    <rPh sb="3" eb="5">
      <t>バンゴウ</t>
    </rPh>
    <phoneticPr fontId="6"/>
  </si>
  <si>
    <t>電話番号</t>
    <rPh sb="0" eb="4">
      <t>デンワバンゴウ</t>
    </rPh>
    <phoneticPr fontId="6"/>
  </si>
  <si>
    <t>合計人数</t>
    <rPh sb="0" eb="4">
      <t>ゴウケイニンズウ</t>
    </rPh>
    <phoneticPr fontId="6"/>
  </si>
  <si>
    <t>：</t>
    <phoneticPr fontId="6"/>
  </si>
  <si>
    <t>担当者名</t>
    <rPh sb="0" eb="4">
      <t>タントウシャメイ</t>
    </rPh>
    <phoneticPr fontId="6"/>
  </si>
  <si>
    <t>：
：</t>
    <phoneticPr fontId="6"/>
  </si>
  <si>
    <t>代表者名</t>
  </si>
  <si>
    <t>保険者番号</t>
    <rPh sb="0" eb="5">
      <t>ホケンシャバンゴウ</t>
    </rPh>
    <phoneticPr fontId="6"/>
  </si>
  <si>
    <t>0749-45-5088</t>
    <phoneticPr fontId="6"/>
  </si>
  <si>
    <t>FAX</t>
    <phoneticPr fontId="6"/>
  </si>
  <si>
    <t>住所</t>
    <rPh sb="0" eb="2">
      <t>ジュウショ</t>
    </rPh>
    <phoneticPr fontId="6"/>
  </si>
  <si>
    <t>事業者名</t>
    <rPh sb="0" eb="4">
      <t>ジギョウシャメイ</t>
    </rPh>
    <phoneticPr fontId="6"/>
  </si>
  <si>
    <t>/　　頁</t>
    <rPh sb="3" eb="4">
      <t>ページ</t>
    </rPh>
    <phoneticPr fontId="6"/>
  </si>
  <si>
    <t>健康診断受診申込書</t>
    <rPh sb="0" eb="2">
      <t>ケンコウ</t>
    </rPh>
    <rPh sb="2" eb="4">
      <t>シンダン</t>
    </rPh>
    <rPh sb="4" eb="6">
      <t>ジュシン</t>
    </rPh>
    <rPh sb="6" eb="7">
      <t>モウ</t>
    </rPh>
    <rPh sb="7" eb="8">
      <t>コ</t>
    </rPh>
    <rPh sb="8" eb="9">
      <t>ショ</t>
    </rPh>
    <phoneticPr fontId="6"/>
  </si>
  <si>
    <t>○</t>
  </si>
  <si>
    <t>男</t>
  </si>
  <si>
    <t>(男・女)</t>
    <rPh sb="1" eb="2">
      <t>オトコ</t>
    </rPh>
    <rPh sb="3" eb="4">
      <t>オンナ</t>
    </rPh>
    <phoneticPr fontId="3"/>
  </si>
  <si>
    <t xml:space="preserve">  　 4年　 1月　 1日</t>
    <phoneticPr fontId="3"/>
  </si>
  <si>
    <t>協会　太郎</t>
    <rPh sb="0" eb="2">
      <t>キョウカイ</t>
    </rPh>
    <rPh sb="3" eb="5">
      <t>タロウ</t>
    </rPh>
    <phoneticPr fontId="3"/>
  </si>
  <si>
    <t>キョウカイ　タロウ</t>
    <phoneticPr fontId="3"/>
  </si>
  <si>
    <t xml:space="preserve">  　 年　 月　 日</t>
    <phoneticPr fontId="3"/>
  </si>
  <si>
    <t>件数</t>
    <rPh sb="0" eb="2">
      <t>ケンスウ</t>
    </rPh>
    <phoneticPr fontId="6"/>
  </si>
  <si>
    <t>件数</t>
    <rPh sb="0" eb="2">
      <t>ケンスウ</t>
    </rPh>
    <phoneticPr fontId="3"/>
  </si>
  <si>
    <t>株式会社○○○○</t>
    <rPh sb="0" eb="4">
      <t>カブシキガイシャ</t>
    </rPh>
    <phoneticPr fontId="3"/>
  </si>
  <si>
    <t>NO.</t>
    <phoneticPr fontId="3"/>
  </si>
  <si>
    <t>HPやLINEへファイルまたは画像を
送信してお申込みいただけます。</t>
    <phoneticPr fontId="3"/>
  </si>
  <si>
    <t>記入方法：氏名（フリガナ)、保険者記号・番号、性別、生年月日、受診会場、申し込み項目①～⑩に〇印をご記入ください。</t>
    <rPh sb="0" eb="2">
      <t>キニュウ</t>
    </rPh>
    <rPh sb="2" eb="4">
      <t>ホウホウ</t>
    </rPh>
    <rPh sb="14" eb="17">
      <t>ホケンシャ</t>
    </rPh>
    <rPh sb="17" eb="19">
      <t>キゴウ</t>
    </rPh>
    <rPh sb="20" eb="22">
      <t>バンゴウ</t>
    </rPh>
    <rPh sb="23" eb="25">
      <t>セイベツ</t>
    </rPh>
    <rPh sb="31" eb="33">
      <t>ジュシン</t>
    </rPh>
    <rPh sb="33" eb="35">
      <t>カイジョウ</t>
    </rPh>
    <phoneticPr fontId="6"/>
  </si>
  <si>
    <t>英語</t>
  </si>
  <si>
    <t>＊お手数ですが5名以上の場合、受診人数に応じてシートを印刷してご記入ください</t>
  </si>
  <si>
    <t>21-25人用</t>
    <rPh sb="5" eb="7">
      <t>ニンヨウ</t>
    </rPh>
    <phoneticPr fontId="3"/>
  </si>
  <si>
    <t>16-20人用</t>
    <rPh sb="5" eb="7">
      <t>ニンヨウ</t>
    </rPh>
    <phoneticPr fontId="3"/>
  </si>
  <si>
    <t>11-15人用</t>
    <rPh sb="5" eb="7">
      <t>ニンヨウ</t>
    </rPh>
    <phoneticPr fontId="3"/>
  </si>
  <si>
    <t>6-10人用</t>
    <rPh sb="4" eb="6">
      <t>ニンヨウ</t>
    </rPh>
    <phoneticPr fontId="3"/>
  </si>
  <si>
    <t>生年月日
(和暦 S・H)</t>
    <phoneticPr fontId="6"/>
  </si>
  <si>
    <t>Mail
LINE</t>
    <phoneticPr fontId="6"/>
  </si>
  <si>
    <t>higashiomi-shoko@e-omi.ne.jp
右記QRコードを読み取り下さい→</t>
    <phoneticPr fontId="3"/>
  </si>
  <si>
    <t>記入方法：
氏名(フリガナ)、保険者記号・番号、性別、生年月日、受診会場、申し込み項目①～⑩に〇印をご記入ください。</t>
    <rPh sb="0" eb="2">
      <t>キニュウ</t>
    </rPh>
    <rPh sb="2" eb="4">
      <t>ホウホウ</t>
    </rPh>
    <rPh sb="15" eb="18">
      <t>ホケンシャ</t>
    </rPh>
    <rPh sb="18" eb="20">
      <t>キゴウ</t>
    </rPh>
    <rPh sb="21" eb="23">
      <t>バンゴウ</t>
    </rPh>
    <rPh sb="24" eb="26">
      <t>セイベツ</t>
    </rPh>
    <rPh sb="32" eb="34">
      <t>ジュシン</t>
    </rPh>
    <rPh sb="34" eb="36">
      <t>カイジョウ</t>
    </rPh>
    <phoneticPr fontId="6"/>
  </si>
  <si>
    <t>東近江市商工会</t>
    <rPh sb="0" eb="7">
      <t>ヒガシオウミシショウコウカイ</t>
    </rPh>
    <phoneticPr fontId="6"/>
  </si>
  <si>
    <t>フリガナ
受診者氏名
被保険者記号・番号(協会けんぽ受診の場合)</t>
    <rPh sb="21" eb="23">
      <t>キョウカイ</t>
    </rPh>
    <rPh sb="26" eb="28">
      <t>ジュシン</t>
    </rPh>
    <rPh sb="29" eb="31">
      <t>バアイ</t>
    </rPh>
    <phoneticPr fontId="6"/>
  </si>
  <si>
    <t>higashiomi-shoko@e-omi.ne.jp
右記QRコードを読み取り下さい。→</t>
    <phoneticPr fontId="6"/>
  </si>
  <si>
    <t>＊お手数ですが5名以上の場合、受診人数に応じてシートを印刷してご記入ください。</t>
    <rPh sb="2" eb="4">
      <t>テスウ</t>
    </rPh>
    <rPh sb="8" eb="11">
      <t>メイイジョウ</t>
    </rPh>
    <rPh sb="12" eb="14">
      <t>バアイ</t>
    </rPh>
    <rPh sb="15" eb="17">
      <t>ジュシン</t>
    </rPh>
    <rPh sb="17" eb="19">
      <t>ニンズウ</t>
    </rPh>
    <rPh sb="20" eb="21">
      <t>オウ</t>
    </rPh>
    <rPh sb="27" eb="29">
      <t>インサツ</t>
    </rPh>
    <rPh sb="32" eb="34">
      <t>キニュウ</t>
    </rPh>
    <phoneticPr fontId="6"/>
  </si>
  <si>
    <t>○○市○○町9-99-99</t>
    <rPh sb="2" eb="3">
      <t>シ</t>
    </rPh>
    <rPh sb="5" eb="6">
      <t>チョウ</t>
    </rPh>
    <phoneticPr fontId="3"/>
  </si>
  <si>
    <t>123-456-789</t>
    <phoneticPr fontId="3"/>
  </si>
  <si>
    <t>123-456-788</t>
    <phoneticPr fontId="3"/>
  </si>
  <si>
    <t>協会　一</t>
    <rPh sb="0" eb="2">
      <t>キョウカイ</t>
    </rPh>
    <rPh sb="3" eb="4">
      <t>イチ</t>
    </rPh>
    <phoneticPr fontId="3"/>
  </si>
  <si>
    <t>－　　　　　　　　－</t>
    <phoneticPr fontId="6"/>
  </si>
  <si>
    <t>36-40人用</t>
    <rPh sb="5" eb="7">
      <t>ニンヨウ</t>
    </rPh>
    <phoneticPr fontId="3"/>
  </si>
  <si>
    <t>31-35人用</t>
    <rPh sb="5" eb="7">
      <t>ニンヨウ</t>
    </rPh>
    <phoneticPr fontId="3"/>
  </si>
  <si>
    <t>26-30人用</t>
    <rPh sb="5" eb="7">
      <t>ニンヨウ</t>
    </rPh>
    <phoneticPr fontId="3"/>
  </si>
  <si>
    <t>令和7年　　月　　日</t>
    <rPh sb="0" eb="2">
      <t>レイワ</t>
    </rPh>
    <rPh sb="3" eb="4">
      <t>ネン</t>
    </rPh>
    <rPh sb="6" eb="7">
      <t>ツキ</t>
    </rPh>
    <rPh sb="9" eb="10">
      <t>ニチ</t>
    </rPh>
    <phoneticPr fontId="6"/>
  </si>
  <si>
    <t>番号</t>
    <rPh sb="0" eb="2">
      <t>バンゴウ</t>
    </rPh>
    <phoneticPr fontId="3"/>
  </si>
  <si>
    <t>①</t>
    <phoneticPr fontId="3"/>
  </si>
  <si>
    <t>⑪</t>
    <phoneticPr fontId="19" type="Hiragana" alignment="center"/>
  </si>
  <si>
    <t>検査項目</t>
    <rPh sb="0" eb="2">
      <t>ケンサ</t>
    </rPh>
    <rPh sb="2" eb="4">
      <t>コウモク</t>
    </rPh>
    <phoneticPr fontId="3"/>
  </si>
  <si>
    <t>定期健診※１</t>
    <rPh sb="0" eb="2">
      <t>テイキ</t>
    </rPh>
    <rPh sb="2" eb="4">
      <t>ケンシン</t>
    </rPh>
    <phoneticPr fontId="3"/>
  </si>
  <si>
    <t>協会けんぽ一般健診</t>
    <rPh sb="0" eb="2">
      <t>キョウカイ</t>
    </rPh>
    <rPh sb="5" eb="7">
      <t>イッパン</t>
    </rPh>
    <rPh sb="7" eb="9">
      <t>ケンシン</t>
    </rPh>
    <phoneticPr fontId="3"/>
  </si>
  <si>
    <t>ア～オ※3</t>
    <phoneticPr fontId="6"/>
  </si>
  <si>
    <t>人数</t>
    <rPh sb="0" eb="2">
      <t>ニンズウ</t>
    </rPh>
    <phoneticPr fontId="3"/>
  </si>
  <si>
    <t>1～5</t>
    <phoneticPr fontId="3"/>
  </si>
  <si>
    <t>料金</t>
    <rPh sb="0" eb="2">
      <t>リョウキン</t>
    </rPh>
    <phoneticPr fontId="3"/>
  </si>
  <si>
    <t>※3　受診会場　ア:永源寺コミセン イ:蒲生コミセン ウ:五個荘コミセン エ:愛東コミセン オ:湖東コミセン別館</t>
    <rPh sb="20" eb="22">
      <t>ガモウ</t>
    </rPh>
    <rPh sb="29" eb="32">
      <t>ゴカショウ</t>
    </rPh>
    <rPh sb="39" eb="41">
      <t>アイトウ</t>
    </rPh>
    <phoneticPr fontId="6"/>
  </si>
  <si>
    <r>
      <t xml:space="preserve">定期健診
</t>
    </r>
    <r>
      <rPr>
        <b/>
        <sz val="11"/>
        <color theme="1"/>
        <rFont val="AR P丸ゴシック体E"/>
        <family val="3"/>
        <charset val="128"/>
      </rPr>
      <t>※1</t>
    </r>
    <rPh sb="0" eb="2">
      <t>テイキ</t>
    </rPh>
    <rPh sb="2" eb="4">
      <t>ケンシン</t>
    </rPh>
    <phoneticPr fontId="6"/>
  </si>
  <si>
    <t>ア～オ　※３</t>
    <phoneticPr fontId="6"/>
  </si>
  <si>
    <t>6～10</t>
    <phoneticPr fontId="3"/>
  </si>
  <si>
    <t>ア</t>
  </si>
  <si>
    <t>事業所名</t>
    <rPh sb="0" eb="4">
      <t>ジギョウショメイ</t>
    </rPh>
    <phoneticPr fontId="3"/>
  </si>
  <si>
    <t>保険者番号</t>
    <rPh sb="0" eb="5">
      <t>ホケンシャバンゴウ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</si>
</sst>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人&quot;"/>
  </numFmts>
  <fonts count="48">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6"/>
      <name val="Meiryo UI"/>
      <family val="2"/>
      <charset val="128"/>
    </font>
    <font>
      <sz val="14"/>
      <color theme="1"/>
      <name val="游ゴシック"/>
      <family val="3"/>
      <charset val="128"/>
      <scheme val="minor"/>
    </font>
    <font>
      <sz val="16"/>
      <color theme="1"/>
      <name val="游ゴシック"/>
      <family val="3"/>
      <charset val="128"/>
      <scheme val="minor"/>
    </font>
    <font>
      <sz val="6"/>
      <name val="游ゴシック"/>
      <family val="2"/>
      <charset val="128"/>
      <scheme val="minor"/>
    </font>
    <font>
      <b/>
      <sz val="22"/>
      <color theme="1"/>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20"/>
      <color theme="1"/>
      <name val="游ゴシック"/>
      <family val="2"/>
      <charset val="128"/>
      <scheme val="minor"/>
    </font>
    <font>
      <b/>
      <sz val="20"/>
      <color theme="1"/>
      <name val="游ゴシック"/>
      <family val="2"/>
      <charset val="128"/>
      <scheme val="minor"/>
    </font>
    <font>
      <sz val="12"/>
      <color theme="1"/>
      <name val="游ゴシック"/>
      <family val="2"/>
      <charset val="128"/>
      <scheme val="minor"/>
    </font>
    <font>
      <sz val="20"/>
      <color theme="1"/>
      <name val="AR P丸ゴシック体E"/>
      <family val="3"/>
      <charset val="128"/>
    </font>
    <font>
      <b/>
      <sz val="20"/>
      <color theme="1"/>
      <name val="AR P丸ゴシック体E"/>
      <family val="3"/>
      <charset val="128"/>
    </font>
    <font>
      <sz val="11"/>
      <color theme="1"/>
      <name val="AR P丸ゴシック体E"/>
      <family val="3"/>
      <charset val="128"/>
    </font>
    <font>
      <sz val="10"/>
      <color theme="1"/>
      <name val="AR P丸ゴシック体E"/>
      <family val="3"/>
      <charset val="128"/>
    </font>
    <font>
      <sz val="14"/>
      <color theme="1"/>
      <name val="AR P丸ゴシック体E"/>
      <family val="3"/>
      <charset val="128"/>
    </font>
    <font>
      <b/>
      <sz val="18"/>
      <color theme="1"/>
      <name val="AR P丸ゴシック体E"/>
      <family val="3"/>
      <charset val="128"/>
    </font>
    <font>
      <sz val="9"/>
      <name val="游ゴシック"/>
      <family val="2"/>
      <charset val="128"/>
      <scheme val="minor"/>
    </font>
    <font>
      <b/>
      <sz val="11"/>
      <color theme="1"/>
      <name val="AR P丸ゴシック体E"/>
      <family val="3"/>
      <charset val="128"/>
    </font>
    <font>
      <b/>
      <sz val="11"/>
      <name val="AR P丸ゴシック体E"/>
      <family val="3"/>
      <charset val="128"/>
    </font>
    <font>
      <b/>
      <sz val="12"/>
      <color theme="1"/>
      <name val="AR P丸ゴシック体E"/>
      <family val="3"/>
      <charset val="128"/>
    </font>
    <font>
      <b/>
      <sz val="14"/>
      <color theme="1"/>
      <name val="AR P丸ゴシック体E"/>
      <family val="3"/>
      <charset val="128"/>
    </font>
    <font>
      <sz val="14"/>
      <color theme="1"/>
      <name val="游ゴシック"/>
      <family val="2"/>
      <charset val="128"/>
      <scheme val="minor"/>
    </font>
    <font>
      <b/>
      <sz val="16"/>
      <color theme="1"/>
      <name val="游ゴシック"/>
      <family val="3"/>
      <charset val="128"/>
      <scheme val="minor"/>
    </font>
    <font>
      <b/>
      <sz val="16"/>
      <color theme="1"/>
      <name val="AR P丸ゴシック体E"/>
      <family val="3"/>
      <charset val="128"/>
    </font>
    <font>
      <b/>
      <sz val="18"/>
      <color theme="1"/>
      <name val="游ゴシック"/>
      <family val="3"/>
      <charset val="128"/>
      <scheme val="minor"/>
    </font>
    <font>
      <b/>
      <sz val="22"/>
      <color theme="1"/>
      <name val="AR P丸ゴシック体E"/>
      <family val="3"/>
      <charset val="128"/>
    </font>
    <font>
      <b/>
      <sz val="20"/>
      <color theme="1"/>
      <name val="游ゴシック"/>
      <family val="3"/>
      <charset val="128"/>
      <scheme val="minor"/>
    </font>
    <font>
      <sz val="18"/>
      <color theme="1"/>
      <name val="AR P丸ゴシック体E"/>
      <family val="3"/>
      <charset val="128"/>
    </font>
    <font>
      <sz val="20"/>
      <color theme="1"/>
      <name val="游ゴシック"/>
      <family val="3"/>
      <charset val="128"/>
      <scheme val="minor"/>
    </font>
    <font>
      <sz val="9"/>
      <color rgb="FF000000"/>
      <name val="Meiryo UI"/>
      <family val="3"/>
      <charset val="128"/>
    </font>
    <font>
      <u/>
      <sz val="11"/>
      <color theme="10"/>
      <name val="Meiryo UI"/>
      <family val="2"/>
      <charset val="128"/>
    </font>
    <font>
      <sz val="14"/>
      <color rgb="FF000000"/>
      <name val="AR P丸ゴシック体E"/>
      <family val="3"/>
      <charset val="128"/>
    </font>
    <font>
      <b/>
      <sz val="14"/>
      <color theme="1"/>
      <name val="游ゴシック"/>
      <family val="3"/>
      <charset val="128"/>
      <scheme val="minor"/>
    </font>
    <font>
      <b/>
      <u/>
      <sz val="18"/>
      <color theme="1"/>
      <name val="游ゴシック"/>
      <family val="3"/>
      <charset val="128"/>
      <scheme val="minor"/>
    </font>
    <font>
      <sz val="14"/>
      <color theme="10"/>
      <name val="游ゴシック"/>
      <family val="3"/>
      <charset val="128"/>
      <scheme val="minor"/>
    </font>
    <font>
      <b/>
      <sz val="18"/>
      <name val="游ゴシック"/>
      <family val="3"/>
      <charset val="128"/>
      <scheme val="minor"/>
    </font>
    <font>
      <b/>
      <sz val="18"/>
      <color theme="1"/>
      <name val="游ゴシック"/>
      <family val="2"/>
      <charset val="128"/>
      <scheme val="minor"/>
    </font>
    <font>
      <b/>
      <sz val="16"/>
      <name val="AR P丸ゴシック体E"/>
      <family val="3"/>
      <charset val="128"/>
    </font>
    <font>
      <b/>
      <sz val="26"/>
      <color theme="1"/>
      <name val="AR P丸ゴシック体E"/>
      <family val="3"/>
      <charset val="128"/>
    </font>
    <font>
      <sz val="28"/>
      <color theme="1"/>
      <name val="AR P丸ゴシック体E"/>
      <family val="3"/>
      <charset val="128"/>
    </font>
    <font>
      <b/>
      <sz val="28"/>
      <color theme="1"/>
      <name val="AR P丸ゴシック体E"/>
      <family val="3"/>
      <charset val="128"/>
    </font>
    <font>
      <sz val="22"/>
      <color theme="1"/>
      <name val="游ゴシック"/>
      <family val="2"/>
      <charset val="128"/>
      <scheme val="minor"/>
    </font>
    <font>
      <sz val="22"/>
      <color theme="1"/>
      <name val="AR P丸ゴシック体E"/>
      <family val="3"/>
      <charset val="128"/>
    </font>
    <font>
      <sz val="11"/>
      <color theme="1"/>
      <name val="Meiryo UI"/>
      <family val="2"/>
      <charset val="128"/>
    </font>
    <font>
      <b/>
      <sz val="24"/>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50">
    <border>
      <left/>
      <right/>
      <top/>
      <bottom/>
      <diagonal/>
    </border>
    <border>
      <left style="thin">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0" fontId="2" fillId="0" borderId="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0" fontId="33" fillId="0" borderId="0" applyNumberFormat="0" applyFill="0" applyBorder="0" applyAlignment="0" applyProtection="0">
      <alignment vertical="center"/>
    </xf>
    <xf numFmtId="38" fontId="46"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33">
    <xf numFmtId="0" fontId="0" fillId="0" borderId="0" xfId="0">
      <alignment vertical="center"/>
    </xf>
    <xf numFmtId="0" fontId="34" fillId="0" borderId="0" xfId="0" applyFont="1">
      <alignment vertical="center"/>
    </xf>
    <xf numFmtId="0" fontId="38" fillId="0" borderId="0" xfId="0" applyFont="1" applyAlignment="1">
      <alignment vertical="distributed"/>
    </xf>
    <xf numFmtId="0" fontId="37" fillId="0" borderId="0" xfId="4" applyFont="1" applyAlignment="1">
      <alignment horizontal="left" vertical="distributed" wrapText="1"/>
    </xf>
    <xf numFmtId="0" fontId="40" fillId="0" borderId="0" xfId="4" applyFont="1" applyAlignment="1">
      <alignment horizontal="left" vertical="distributed" wrapText="1"/>
    </xf>
    <xf numFmtId="0" fontId="28" fillId="0" borderId="0" xfId="6" applyFont="1" applyAlignment="1">
      <alignment horizontal="left" vertical="center"/>
    </xf>
    <xf numFmtId="0" fontId="23" fillId="0" borderId="0" xfId="6" applyFont="1" applyAlignment="1">
      <alignment horizontal="center" vertical="center"/>
    </xf>
    <xf numFmtId="0" fontId="1" fillId="0" borderId="0" xfId="6">
      <alignment vertical="center"/>
    </xf>
    <xf numFmtId="0" fontId="5" fillId="0" borderId="0" xfId="6" applyFont="1" applyAlignment="1">
      <alignment horizontal="center" vertical="center"/>
    </xf>
    <xf numFmtId="0" fontId="14" fillId="3" borderId="44" xfId="6" applyFont="1" applyFill="1" applyBorder="1" applyAlignment="1">
      <alignment horizontal="center" vertical="center"/>
    </xf>
    <xf numFmtId="0" fontId="14" fillId="3" borderId="45" xfId="6" applyFont="1" applyFill="1" applyBorder="1" applyAlignment="1">
      <alignment horizontal="center" vertical="center"/>
    </xf>
    <xf numFmtId="0" fontId="14" fillId="3" borderId="46" xfId="6" applyFont="1" applyFill="1" applyBorder="1" applyAlignment="1">
      <alignment horizontal="center" vertical="center"/>
    </xf>
    <xf numFmtId="0" fontId="44" fillId="3" borderId="30" xfId="6" applyFont="1" applyFill="1" applyBorder="1" applyAlignment="1">
      <alignment horizontal="center" vertical="center"/>
    </xf>
    <xf numFmtId="0" fontId="44" fillId="3" borderId="28" xfId="6" applyFont="1" applyFill="1" applyBorder="1" applyAlignment="1">
      <alignment horizontal="center" vertical="center"/>
    </xf>
    <xf numFmtId="0" fontId="44" fillId="3" borderId="31" xfId="6" applyFont="1" applyFill="1" applyBorder="1" applyAlignment="1">
      <alignment horizontal="center" vertical="center"/>
    </xf>
    <xf numFmtId="0" fontId="14" fillId="0" borderId="0" xfId="6" applyFont="1" applyAlignment="1">
      <alignment horizontal="distributed" vertical="center"/>
    </xf>
    <xf numFmtId="0" fontId="26" fillId="0" borderId="0" xfId="6" applyFont="1" applyAlignment="1">
      <alignment horizontal="distributed" vertical="center"/>
    </xf>
    <xf numFmtId="0" fontId="14" fillId="0" borderId="0" xfId="6" applyFont="1">
      <alignment vertical="center"/>
    </xf>
    <xf numFmtId="0" fontId="14" fillId="3" borderId="47" xfId="6" applyFont="1" applyFill="1" applyBorder="1" applyAlignment="1">
      <alignment horizontal="center" vertical="center"/>
    </xf>
    <xf numFmtId="0" fontId="14" fillId="3" borderId="48" xfId="6" applyFont="1" applyFill="1" applyBorder="1" applyAlignment="1">
      <alignment horizontal="center" vertical="center"/>
    </xf>
    <xf numFmtId="0" fontId="14" fillId="3" borderId="49" xfId="6" applyFont="1" applyFill="1" applyBorder="1" applyAlignment="1">
      <alignment horizontal="center" vertical="center"/>
    </xf>
    <xf numFmtId="0" fontId="28" fillId="3" borderId="1" xfId="6" applyFont="1" applyFill="1" applyBorder="1" applyAlignment="1">
      <alignment horizontal="center" vertical="center"/>
    </xf>
    <xf numFmtId="0" fontId="28" fillId="3" borderId="6" xfId="6" applyFont="1" applyFill="1" applyBorder="1" applyAlignment="1">
      <alignment horizontal="center" vertical="center"/>
    </xf>
    <xf numFmtId="0" fontId="28" fillId="3" borderId="40" xfId="6" applyFont="1" applyFill="1" applyBorder="1" applyAlignment="1">
      <alignment horizontal="center" vertical="center"/>
    </xf>
    <xf numFmtId="0" fontId="14" fillId="0" borderId="0" xfId="6" applyFont="1" applyAlignment="1">
      <alignment horizontal="center" vertical="distributed" wrapText="1"/>
    </xf>
    <xf numFmtId="0" fontId="26" fillId="0" borderId="0" xfId="6" applyFont="1" applyAlignment="1">
      <alignment vertical="distributed" wrapText="1"/>
    </xf>
    <xf numFmtId="0" fontId="10" fillId="3" borderId="42" xfId="6" applyFont="1" applyFill="1" applyBorder="1" applyAlignment="1">
      <alignment horizontal="center" vertical="center"/>
    </xf>
    <xf numFmtId="0" fontId="10" fillId="3" borderId="43" xfId="6" applyFont="1" applyFill="1" applyBorder="1" applyAlignment="1">
      <alignment horizontal="center" vertical="center"/>
    </xf>
    <xf numFmtId="0" fontId="10" fillId="3" borderId="38" xfId="6" applyFont="1" applyFill="1" applyBorder="1" applyAlignment="1">
      <alignment horizontal="center" vertical="center"/>
    </xf>
    <xf numFmtId="0" fontId="15" fillId="0" borderId="0" xfId="6" applyFont="1" applyAlignment="1">
      <alignment horizontal="center" vertical="center"/>
    </xf>
    <xf numFmtId="0" fontId="45" fillId="3" borderId="1" xfId="6" applyFont="1" applyFill="1" applyBorder="1" applyAlignment="1">
      <alignment horizontal="center" vertical="center"/>
    </xf>
    <xf numFmtId="0" fontId="45" fillId="3" borderId="6" xfId="6" applyFont="1" applyFill="1" applyBorder="1" applyAlignment="1">
      <alignment horizontal="center" vertical="center"/>
    </xf>
    <xf numFmtId="0" fontId="45" fillId="3" borderId="40" xfId="6" applyFont="1" applyFill="1" applyBorder="1" applyAlignment="1">
      <alignment horizontal="center" vertical="center"/>
    </xf>
    <xf numFmtId="0" fontId="26" fillId="0" borderId="0" xfId="6" applyFont="1" applyAlignment="1">
      <alignment horizontal="left" vertical="top" indent="3"/>
    </xf>
    <xf numFmtId="0" fontId="15" fillId="0" borderId="0" xfId="6" applyFont="1">
      <alignment vertical="center"/>
    </xf>
    <xf numFmtId="0" fontId="26" fillId="0" borderId="0" xfId="6" applyFont="1" applyAlignment="1">
      <alignment horizontal="left" vertical="top" wrapText="1"/>
    </xf>
    <xf numFmtId="0" fontId="23" fillId="0" borderId="0" xfId="6" applyFont="1">
      <alignment vertical="center"/>
    </xf>
    <xf numFmtId="0" fontId="45" fillId="3" borderId="1" xfId="6" quotePrefix="1" applyFont="1" applyFill="1" applyBorder="1" applyAlignment="1">
      <alignment horizontal="center" vertical="center"/>
    </xf>
    <xf numFmtId="0" fontId="45" fillId="3" borderId="6" xfId="6" quotePrefix="1" applyFont="1" applyFill="1" applyBorder="1" applyAlignment="1">
      <alignment horizontal="center" vertical="center"/>
    </xf>
    <xf numFmtId="0" fontId="45" fillId="3" borderId="40" xfId="6" quotePrefix="1" applyFont="1" applyFill="1" applyBorder="1" applyAlignment="1">
      <alignment horizontal="center" vertical="center"/>
    </xf>
    <xf numFmtId="0" fontId="7" fillId="3" borderId="37" xfId="6" applyFont="1" applyFill="1" applyBorder="1" applyAlignment="1">
      <alignment horizontal="right" vertical="center"/>
    </xf>
    <xf numFmtId="0" fontId="7" fillId="3" borderId="36" xfId="6" applyFont="1" applyFill="1" applyBorder="1" applyAlignment="1">
      <alignment horizontal="right" vertical="center"/>
    </xf>
    <xf numFmtId="6" fontId="7" fillId="3" borderId="37" xfId="7" applyFont="1" applyFill="1" applyBorder="1" applyAlignment="1">
      <alignment horizontal="left" vertical="center"/>
    </xf>
    <xf numFmtId="6" fontId="7" fillId="3" borderId="38" xfId="7" applyFont="1" applyFill="1" applyBorder="1" applyAlignment="1">
      <alignment horizontal="left" vertical="center"/>
    </xf>
    <xf numFmtId="0" fontId="45" fillId="3" borderId="34" xfId="6" applyFont="1" applyFill="1" applyBorder="1" applyAlignment="1">
      <alignment horizontal="center" vertical="center"/>
    </xf>
    <xf numFmtId="0" fontId="45" fillId="3" borderId="32" xfId="6" applyFont="1" applyFill="1" applyBorder="1" applyAlignment="1">
      <alignment horizontal="center" vertical="center"/>
    </xf>
    <xf numFmtId="0" fontId="45" fillId="3" borderId="35" xfId="6" applyFont="1" applyFill="1" applyBorder="1" applyAlignment="1">
      <alignment horizontal="center" vertical="center"/>
    </xf>
    <xf numFmtId="0" fontId="21" fillId="2" borderId="0" xfId="6" applyFont="1" applyFill="1">
      <alignment vertical="center"/>
    </xf>
    <xf numFmtId="0" fontId="21" fillId="0" borderId="0" xfId="6" applyFont="1">
      <alignment vertical="center"/>
    </xf>
    <xf numFmtId="0" fontId="35" fillId="0" borderId="21" xfId="6" applyFont="1" applyBorder="1" applyAlignment="1">
      <alignment horizontal="center" vertical="center" wrapText="1"/>
    </xf>
    <xf numFmtId="0" fontId="35" fillId="0" borderId="24" xfId="6" applyFont="1" applyBorder="1" applyAlignment="1">
      <alignment horizontal="center" vertical="center" wrapText="1"/>
    </xf>
    <xf numFmtId="0" fontId="35" fillId="0" borderId="20" xfId="6" applyFont="1" applyBorder="1" applyAlignment="1">
      <alignment horizontal="center" vertical="center" wrapText="1"/>
    </xf>
    <xf numFmtId="0" fontId="15" fillId="0" borderId="22" xfId="6" applyFont="1" applyBorder="1" applyAlignment="1">
      <alignment horizontal="center" vertical="center"/>
    </xf>
    <xf numFmtId="0" fontId="15" fillId="0" borderId="24" xfId="6" applyFont="1" applyBorder="1" applyAlignment="1">
      <alignment horizontal="center" vertical="center"/>
    </xf>
    <xf numFmtId="0" fontId="15" fillId="0" borderId="20" xfId="6" applyFont="1" applyBorder="1" applyAlignment="1">
      <alignment horizontal="center" vertical="center" wrapText="1"/>
    </xf>
    <xf numFmtId="0" fontId="15" fillId="0" borderId="22" xfId="6" applyFont="1" applyBorder="1" applyAlignment="1">
      <alignment horizontal="center" vertical="center" wrapText="1"/>
    </xf>
    <xf numFmtId="0" fontId="15" fillId="0" borderId="3" xfId="6" applyFont="1" applyBorder="1" applyAlignment="1">
      <alignment horizontal="center" vertical="center"/>
    </xf>
    <xf numFmtId="0" fontId="15" fillId="0" borderId="1" xfId="6" applyFont="1" applyBorder="1" applyAlignment="1">
      <alignment horizontal="center" vertical="center" wrapText="1"/>
    </xf>
    <xf numFmtId="0" fontId="15" fillId="0" borderId="6" xfId="6" applyFont="1" applyBorder="1" applyAlignment="1">
      <alignment horizontal="center" vertical="center" wrapText="1"/>
    </xf>
    <xf numFmtId="0" fontId="15" fillId="0" borderId="5" xfId="6" applyFont="1" applyBorder="1" applyAlignment="1">
      <alignment horizontal="center" vertical="center" wrapText="1"/>
    </xf>
    <xf numFmtId="0" fontId="15" fillId="0" borderId="5" xfId="6" applyFont="1" applyBorder="1" applyAlignment="1">
      <alignment horizontal="center" vertical="center"/>
    </xf>
    <xf numFmtId="0" fontId="1" fillId="0" borderId="1" xfId="6" applyBorder="1">
      <alignment vertical="center"/>
    </xf>
    <xf numFmtId="0" fontId="35" fillId="0" borderId="15" xfId="6" applyFont="1" applyBorder="1" applyAlignment="1">
      <alignment horizontal="center" vertical="center" wrapText="1"/>
    </xf>
    <xf numFmtId="0" fontId="35" fillId="0" borderId="0" xfId="6" applyFont="1" applyAlignment="1">
      <alignment horizontal="center" vertical="center" wrapText="1"/>
    </xf>
    <xf numFmtId="0" fontId="35" fillId="0" borderId="14" xfId="6" applyFont="1" applyBorder="1" applyAlignment="1">
      <alignment horizontal="center" vertical="center" wrapText="1"/>
    </xf>
    <xf numFmtId="0" fontId="35" fillId="0" borderId="16" xfId="6" applyFont="1" applyBorder="1" applyAlignment="1">
      <alignment horizontal="center" vertical="center"/>
    </xf>
    <xf numFmtId="0" fontId="15" fillId="0" borderId="10" xfId="6" applyFont="1" applyBorder="1" applyAlignment="1">
      <alignment horizontal="center" vertical="center" wrapText="1"/>
    </xf>
    <xf numFmtId="0" fontId="15" fillId="0" borderId="13" xfId="6" applyFont="1" applyBorder="1" applyAlignment="1">
      <alignment horizontal="center" vertical="center" wrapText="1"/>
    </xf>
    <xf numFmtId="0" fontId="15" fillId="0" borderId="3" xfId="6" applyFont="1" applyBorder="1" applyAlignment="1">
      <alignment horizontal="center" vertical="center" wrapText="1"/>
    </xf>
    <xf numFmtId="0" fontId="15" fillId="0" borderId="3" xfId="6" applyFont="1" applyBorder="1" applyAlignment="1">
      <alignment horizontal="center" vertical="center" wrapText="1" shrinkToFit="1"/>
    </xf>
    <xf numFmtId="0" fontId="1" fillId="0" borderId="1" xfId="6" applyBorder="1" applyAlignment="1">
      <alignment horizontal="centerContinuous" vertical="center"/>
    </xf>
    <xf numFmtId="0" fontId="15" fillId="0" borderId="5" xfId="6" applyFont="1" applyBorder="1" applyAlignment="1">
      <alignment horizontal="centerContinuous" vertical="center" wrapText="1" shrinkToFit="1"/>
    </xf>
    <xf numFmtId="0" fontId="15" fillId="0" borderId="16" xfId="6" applyFont="1" applyBorder="1" applyAlignment="1">
      <alignment horizontal="center" vertical="center" shrinkToFit="1"/>
    </xf>
    <xf numFmtId="0" fontId="15" fillId="0" borderId="14" xfId="6" applyFont="1" applyBorder="1" applyAlignment="1">
      <alignment horizontal="center" vertical="center" wrapText="1"/>
    </xf>
    <xf numFmtId="38" fontId="15" fillId="0" borderId="3" xfId="5" applyFont="1" applyBorder="1" applyAlignment="1">
      <alignment horizontal="center" vertical="center"/>
    </xf>
    <xf numFmtId="38" fontId="16" fillId="0" borderId="5" xfId="5" applyFont="1" applyBorder="1" applyAlignment="1">
      <alignment horizontal="center" vertical="center"/>
    </xf>
    <xf numFmtId="38" fontId="15" fillId="0" borderId="3" xfId="5" applyFont="1" applyBorder="1" applyAlignment="1">
      <alignment horizontal="center" vertical="center" shrinkToFit="1"/>
    </xf>
    <xf numFmtId="38" fontId="15" fillId="0" borderId="1" xfId="5" applyFont="1" applyBorder="1" applyAlignment="1">
      <alignment horizontal="center" vertical="center" shrinkToFit="1"/>
    </xf>
    <xf numFmtId="38" fontId="15" fillId="0" borderId="22" xfId="5" applyFont="1" applyBorder="1" applyAlignment="1">
      <alignment horizontal="center" vertical="center" shrinkToFit="1"/>
    </xf>
    <xf numFmtId="38" fontId="15" fillId="0" borderId="22" xfId="5" applyFont="1" applyBorder="1" applyAlignment="1">
      <alignment horizontal="center" vertical="center" wrapText="1"/>
    </xf>
    <xf numFmtId="0" fontId="1" fillId="0" borderId="21" xfId="6" applyBorder="1">
      <alignment vertical="center"/>
    </xf>
    <xf numFmtId="3" fontId="15" fillId="0" borderId="20" xfId="6" applyNumberFormat="1" applyFont="1" applyBorder="1" applyAlignment="1">
      <alignment horizontal="center" vertical="center" wrapText="1"/>
    </xf>
    <xf numFmtId="0" fontId="35" fillId="0" borderId="9" xfId="6" applyFont="1" applyBorder="1" applyAlignment="1">
      <alignment horizontal="center" vertical="center" wrapText="1"/>
    </xf>
    <xf numFmtId="0" fontId="35" fillId="0" borderId="13" xfId="6" applyFont="1" applyBorder="1" applyAlignment="1">
      <alignment horizontal="center" vertical="center" wrapText="1"/>
    </xf>
    <xf numFmtId="0" fontId="35" fillId="0" borderId="8" xfId="6" applyFont="1" applyBorder="1" applyAlignment="1">
      <alignment horizontal="center" vertical="center" wrapText="1"/>
    </xf>
    <xf numFmtId="0" fontId="15" fillId="0" borderId="10" xfId="6" applyFont="1" applyBorder="1" applyAlignment="1">
      <alignment horizontal="center" vertical="center"/>
    </xf>
    <xf numFmtId="38" fontId="15" fillId="0" borderId="10" xfId="5" applyFont="1" applyBorder="1" applyAlignment="1">
      <alignment horizontal="center" vertical="center"/>
    </xf>
    <xf numFmtId="38" fontId="15" fillId="0" borderId="5" xfId="5" applyFont="1" applyBorder="1" applyAlignment="1">
      <alignment horizontal="center" vertical="center" wrapText="1"/>
    </xf>
    <xf numFmtId="38" fontId="15" fillId="0" borderId="10" xfId="5" applyFont="1" applyBorder="1" applyAlignment="1">
      <alignment horizontal="center" vertical="center" shrinkToFit="1"/>
    </xf>
    <xf numFmtId="38" fontId="15" fillId="0" borderId="10" xfId="5" applyFont="1" applyBorder="1" applyAlignment="1">
      <alignment horizontal="center" vertical="center" wrapText="1"/>
    </xf>
    <xf numFmtId="0" fontId="1" fillId="0" borderId="9" xfId="6" applyBorder="1">
      <alignment vertical="center"/>
    </xf>
    <xf numFmtId="3" fontId="15" fillId="0" borderId="8" xfId="6" applyNumberFormat="1" applyFont="1" applyBorder="1" applyAlignment="1">
      <alignment horizontal="center" vertical="center" wrapText="1"/>
    </xf>
    <xf numFmtId="0" fontId="27" fillId="0" borderId="22" xfId="6" applyFont="1" applyBorder="1" applyAlignment="1">
      <alignment horizontal="center" vertical="center"/>
    </xf>
    <xf numFmtId="0" fontId="15" fillId="0" borderId="21" xfId="6" applyFont="1" applyBorder="1" applyAlignment="1">
      <alignment vertical="center" shrinkToFit="1"/>
    </xf>
    <xf numFmtId="0" fontId="17" fillId="3" borderId="25" xfId="6" applyFont="1" applyFill="1" applyBorder="1" applyAlignment="1">
      <alignment horizontal="center" vertical="center"/>
    </xf>
    <xf numFmtId="0" fontId="17" fillId="3" borderId="26" xfId="6" applyFont="1" applyFill="1" applyBorder="1" applyAlignment="1">
      <alignment horizontal="center" vertical="center"/>
    </xf>
    <xf numFmtId="0" fontId="17" fillId="3" borderId="22" xfId="6" applyFont="1" applyFill="1" applyBorder="1" applyAlignment="1">
      <alignment horizontal="center" vertical="center" textRotation="255" wrapText="1"/>
    </xf>
    <xf numFmtId="0" fontId="17" fillId="3" borderId="21" xfId="6" applyFont="1" applyFill="1" applyBorder="1" applyAlignment="1">
      <alignment horizontal="center" vertical="center"/>
    </xf>
    <xf numFmtId="0" fontId="17" fillId="3" borderId="20" xfId="6" applyFont="1" applyFill="1" applyBorder="1" applyAlignment="1">
      <alignment horizontal="center" vertical="center"/>
    </xf>
    <xf numFmtId="0" fontId="18" fillId="3" borderId="22" xfId="6" applyFont="1" applyFill="1" applyBorder="1" applyAlignment="1">
      <alignment horizontal="center" vertical="center"/>
    </xf>
    <xf numFmtId="0" fontId="18" fillId="4" borderId="23" xfId="6" applyFont="1" applyFill="1" applyBorder="1" applyAlignment="1">
      <alignment horizontal="center" vertical="center"/>
    </xf>
    <xf numFmtId="0" fontId="13" fillId="3" borderId="22" xfId="6" applyFont="1" applyFill="1" applyBorder="1" applyAlignment="1">
      <alignment horizontal="center" vertical="center"/>
    </xf>
    <xf numFmtId="0" fontId="4" fillId="3" borderId="21" xfId="6" applyFont="1" applyFill="1" applyBorder="1" applyAlignment="1">
      <alignment horizontal="center" vertical="center" shrinkToFit="1"/>
    </xf>
    <xf numFmtId="0" fontId="4" fillId="3" borderId="20" xfId="6" applyFont="1" applyFill="1" applyBorder="1" applyAlignment="1">
      <alignment horizontal="center" vertical="center" shrinkToFit="1"/>
    </xf>
    <xf numFmtId="0" fontId="27" fillId="0" borderId="16" xfId="6" applyFont="1" applyBorder="1" applyAlignment="1">
      <alignment horizontal="center" vertical="center"/>
    </xf>
    <xf numFmtId="0" fontId="15" fillId="0" borderId="19" xfId="6" applyFont="1" applyBorder="1" applyAlignment="1">
      <alignment horizontal="center" vertical="center"/>
    </xf>
    <xf numFmtId="0" fontId="13" fillId="3" borderId="18" xfId="6" applyFont="1" applyFill="1" applyBorder="1" applyAlignment="1">
      <alignment horizontal="center" vertical="center"/>
    </xf>
    <xf numFmtId="0" fontId="13" fillId="3" borderId="17" xfId="6" applyFont="1" applyFill="1" applyBorder="1" applyAlignment="1">
      <alignment horizontal="center" vertical="center"/>
    </xf>
    <xf numFmtId="0" fontId="17" fillId="3" borderId="16" xfId="6" applyFont="1" applyFill="1" applyBorder="1" applyAlignment="1">
      <alignment horizontal="center" vertical="center" textRotation="255" wrapText="1"/>
    </xf>
    <xf numFmtId="0" fontId="17" fillId="3" borderId="15" xfId="6" applyFont="1" applyFill="1" applyBorder="1" applyAlignment="1">
      <alignment horizontal="center" vertical="center" textRotation="255"/>
    </xf>
    <xf numFmtId="0" fontId="24" fillId="3" borderId="14" xfId="6" applyFont="1" applyFill="1" applyBorder="1" applyAlignment="1">
      <alignment horizontal="distributed" vertical="center"/>
    </xf>
    <xf numFmtId="0" fontId="18" fillId="3" borderId="16" xfId="6" applyFont="1" applyFill="1" applyBorder="1" applyAlignment="1">
      <alignment horizontal="center" vertical="center"/>
    </xf>
    <xf numFmtId="0" fontId="18" fillId="4" borderId="12" xfId="6" applyFont="1" applyFill="1" applyBorder="1" applyAlignment="1">
      <alignment horizontal="center" vertical="center"/>
    </xf>
    <xf numFmtId="0" fontId="13" fillId="3" borderId="16" xfId="6" applyFont="1" applyFill="1" applyBorder="1" applyAlignment="1">
      <alignment horizontal="center" vertical="center"/>
    </xf>
    <xf numFmtId="0" fontId="4" fillId="3" borderId="15" xfId="6" applyFont="1" applyFill="1" applyBorder="1" applyAlignment="1">
      <alignment horizontal="center" vertical="center" shrinkToFit="1"/>
    </xf>
    <xf numFmtId="0" fontId="4" fillId="3" borderId="14" xfId="6" applyFont="1" applyFill="1" applyBorder="1" applyAlignment="1">
      <alignment horizontal="center" vertical="center" shrinkToFit="1"/>
    </xf>
    <xf numFmtId="0" fontId="27" fillId="0" borderId="10" xfId="6" applyFont="1" applyBorder="1" applyAlignment="1">
      <alignment horizontal="center" vertical="center"/>
    </xf>
    <xf numFmtId="0" fontId="15" fillId="0" borderId="9" xfId="6" applyFont="1" applyBorder="1" applyAlignment="1">
      <alignment horizontal="left" vertical="center"/>
    </xf>
    <xf numFmtId="0" fontId="17" fillId="3" borderId="13" xfId="6" applyFont="1" applyFill="1" applyBorder="1" applyAlignment="1">
      <alignment horizontal="center" vertical="center"/>
    </xf>
    <xf numFmtId="0" fontId="15" fillId="3" borderId="13" xfId="6" applyFont="1" applyFill="1" applyBorder="1" applyAlignment="1">
      <alignment horizontal="left" vertical="center"/>
    </xf>
    <xf numFmtId="0" fontId="17" fillId="3" borderId="8" xfId="6" applyFont="1" applyFill="1" applyBorder="1" applyAlignment="1">
      <alignment horizontal="center" vertical="center"/>
    </xf>
    <xf numFmtId="0" fontId="17" fillId="3" borderId="10" xfId="6" applyFont="1" applyFill="1" applyBorder="1" applyAlignment="1">
      <alignment horizontal="center" vertical="center" textRotation="255" wrapText="1"/>
    </xf>
    <xf numFmtId="0" fontId="17" fillId="3" borderId="9" xfId="6" applyFont="1" applyFill="1" applyBorder="1" applyAlignment="1">
      <alignment horizontal="center" vertical="center" textRotation="255"/>
    </xf>
    <xf numFmtId="0" fontId="17" fillId="3" borderId="8" xfId="6" applyFont="1" applyFill="1" applyBorder="1" applyAlignment="1">
      <alignment horizontal="right" vertical="center"/>
    </xf>
    <xf numFmtId="0" fontId="18" fillId="3" borderId="10" xfId="6" applyFont="1" applyFill="1" applyBorder="1" applyAlignment="1">
      <alignment horizontal="center" vertical="center"/>
    </xf>
    <xf numFmtId="0" fontId="13" fillId="3" borderId="10" xfId="6" applyFont="1" applyFill="1" applyBorder="1" applyAlignment="1">
      <alignment horizontal="center" vertical="center"/>
    </xf>
    <xf numFmtId="0" fontId="15" fillId="0" borderId="21" xfId="6" applyFont="1" applyBorder="1" applyAlignment="1">
      <alignment horizontal="left" vertical="center" shrinkToFit="1"/>
    </xf>
    <xf numFmtId="0" fontId="17" fillId="3" borderId="21" xfId="6" applyFont="1" applyFill="1" applyBorder="1" applyAlignment="1">
      <alignment horizontal="center" vertical="center"/>
    </xf>
    <xf numFmtId="0" fontId="17" fillId="3" borderId="20" xfId="6" applyFont="1" applyFill="1" applyBorder="1" applyAlignment="1">
      <alignment horizontal="center" vertical="center"/>
    </xf>
    <xf numFmtId="0" fontId="4" fillId="3" borderId="14" xfId="6" applyFont="1" applyFill="1" applyBorder="1" applyAlignment="1">
      <alignment horizontal="distributed" vertical="center"/>
    </xf>
    <xf numFmtId="0" fontId="24" fillId="3" borderId="15" xfId="6" applyFont="1" applyFill="1" applyBorder="1" applyAlignment="1">
      <alignment horizontal="center" vertical="center"/>
    </xf>
    <xf numFmtId="0" fontId="15" fillId="3" borderId="8" xfId="6" applyFont="1" applyFill="1" applyBorder="1" applyAlignment="1">
      <alignment horizontal="right" vertical="center"/>
    </xf>
    <xf numFmtId="0" fontId="18" fillId="4" borderId="11" xfId="6" applyFont="1" applyFill="1" applyBorder="1" applyAlignment="1">
      <alignment horizontal="center" vertical="center"/>
    </xf>
    <xf numFmtId="0" fontId="4" fillId="3" borderId="9" xfId="6" applyFont="1" applyFill="1" applyBorder="1" applyAlignment="1">
      <alignment horizontal="center" vertical="center" shrinkToFit="1"/>
    </xf>
    <xf numFmtId="0" fontId="4" fillId="3" borderId="8" xfId="6" applyFont="1" applyFill="1" applyBorder="1" applyAlignment="1">
      <alignment horizontal="center" vertical="center" shrinkToFit="1"/>
    </xf>
    <xf numFmtId="0" fontId="17" fillId="0" borderId="0" xfId="6" applyFont="1">
      <alignment vertical="center"/>
    </xf>
    <xf numFmtId="0" fontId="17" fillId="0" borderId="0" xfId="6" applyFont="1" applyAlignment="1">
      <alignment horizontal="center" vertical="center"/>
    </xf>
    <xf numFmtId="0" fontId="15" fillId="0" borderId="0" xfId="6" applyFont="1" applyAlignment="1">
      <alignment horizontal="left" vertical="center"/>
    </xf>
    <xf numFmtId="0" fontId="17" fillId="0" borderId="0" xfId="6" applyFont="1" applyAlignment="1">
      <alignment horizontal="center" vertical="center" textRotation="255" wrapText="1"/>
    </xf>
    <xf numFmtId="0" fontId="17" fillId="0" borderId="0" xfId="6" applyFont="1" applyAlignment="1">
      <alignment horizontal="center" vertical="center" textRotation="255"/>
    </xf>
    <xf numFmtId="0" fontId="15" fillId="0" borderId="0" xfId="6" applyFont="1" applyAlignment="1">
      <alignment horizontal="right" vertical="center"/>
    </xf>
    <xf numFmtId="0" fontId="18" fillId="0" borderId="0" xfId="6" applyFont="1" applyAlignment="1">
      <alignment horizontal="center" vertical="center"/>
    </xf>
    <xf numFmtId="0" fontId="13" fillId="0" borderId="0" xfId="6" applyFont="1" applyAlignment="1">
      <alignment horizontal="center" vertical="center"/>
    </xf>
    <xf numFmtId="0" fontId="1" fillId="0" borderId="0" xfId="6" applyAlignment="1">
      <alignment horizontal="center" vertical="center"/>
    </xf>
    <xf numFmtId="0" fontId="5" fillId="0" borderId="0" xfId="6" applyFont="1" applyAlignment="1">
      <alignment horizontal="left" vertical="center"/>
    </xf>
    <xf numFmtId="0" fontId="4" fillId="0" borderId="0" xfId="6" applyFont="1" applyAlignment="1">
      <alignment horizontal="left" vertical="center"/>
    </xf>
    <xf numFmtId="0" fontId="14" fillId="0" borderId="1" xfId="6" applyFont="1" applyBorder="1" applyAlignment="1">
      <alignment horizontal="centerContinuous" vertical="center"/>
    </xf>
    <xf numFmtId="0" fontId="13" fillId="0" borderId="3" xfId="6" applyFont="1" applyBorder="1" applyAlignment="1">
      <alignment horizontal="center" vertical="center"/>
    </xf>
    <xf numFmtId="0" fontId="12" fillId="0" borderId="3" xfId="6" applyFont="1" applyBorder="1" applyAlignment="1">
      <alignment horizontal="center"/>
    </xf>
    <xf numFmtId="176" fontId="7" fillId="0" borderId="3" xfId="6" applyNumberFormat="1" applyFont="1" applyBorder="1" applyAlignment="1">
      <alignment horizontal="right" vertical="center"/>
    </xf>
    <xf numFmtId="6" fontId="9" fillId="0" borderId="3" xfId="7" applyFont="1" applyBorder="1" applyAlignment="1">
      <alignment horizontal="center" vertical="center"/>
    </xf>
    <xf numFmtId="0" fontId="8" fillId="0" borderId="3" xfId="6" applyFont="1" applyBorder="1" applyAlignment="1">
      <alignment horizontal="center" vertical="top"/>
    </xf>
    <xf numFmtId="0" fontId="7" fillId="0" borderId="3" xfId="6" applyFont="1" applyBorder="1" applyAlignment="1">
      <alignment horizontal="left" vertical="center"/>
    </xf>
    <xf numFmtId="0" fontId="16" fillId="0" borderId="0" xfId="6" applyFont="1" applyAlignment="1">
      <alignment horizontal="center" vertical="center"/>
    </xf>
    <xf numFmtId="0" fontId="15" fillId="0" borderId="0" xfId="6" applyFont="1" applyAlignment="1">
      <alignment horizontal="center" vertical="center" textRotation="255"/>
    </xf>
    <xf numFmtId="14" fontId="14" fillId="0" borderId="0" xfId="6" applyNumberFormat="1" applyFont="1" applyAlignment="1">
      <alignment horizontal="right" vertical="center"/>
    </xf>
    <xf numFmtId="0" fontId="31" fillId="3" borderId="44" xfId="6" applyFont="1" applyFill="1" applyBorder="1" applyAlignment="1">
      <alignment horizontal="center" vertical="center"/>
    </xf>
    <xf numFmtId="0" fontId="31" fillId="3" borderId="45" xfId="6" applyFont="1" applyFill="1" applyBorder="1" applyAlignment="1">
      <alignment horizontal="center" vertical="center"/>
    </xf>
    <xf numFmtId="0" fontId="31" fillId="3" borderId="46" xfId="6" applyFont="1" applyFill="1" applyBorder="1" applyAlignment="1">
      <alignment horizontal="center" vertical="center"/>
    </xf>
    <xf numFmtId="0" fontId="17" fillId="0" borderId="27" xfId="6" applyFont="1" applyBorder="1" applyAlignment="1">
      <alignment horizontal="centerContinuous" vertical="center"/>
    </xf>
    <xf numFmtId="0" fontId="24" fillId="0" borderId="29" xfId="6" applyFont="1" applyBorder="1" applyAlignment="1">
      <alignment horizontal="centerContinuous" vertical="center"/>
    </xf>
    <xf numFmtId="0" fontId="43" fillId="3" borderId="30" xfId="6" applyFont="1" applyFill="1" applyBorder="1" applyAlignment="1">
      <alignment horizontal="left" vertical="center"/>
    </xf>
    <xf numFmtId="0" fontId="23" fillId="3" borderId="28" xfId="6" applyFont="1" applyFill="1" applyBorder="1" applyAlignment="1">
      <alignment horizontal="center" vertical="center"/>
    </xf>
    <xf numFmtId="0" fontId="15" fillId="3" borderId="28" xfId="6" applyFont="1" applyFill="1" applyBorder="1">
      <alignment vertical="center"/>
    </xf>
    <xf numFmtId="0" fontId="15" fillId="3" borderId="31" xfId="6" applyFont="1" applyFill="1" applyBorder="1">
      <alignment vertical="center"/>
    </xf>
    <xf numFmtId="0" fontId="31" fillId="3" borderId="47" xfId="6" applyFont="1" applyFill="1" applyBorder="1" applyAlignment="1">
      <alignment horizontal="center" vertical="center"/>
    </xf>
    <xf numFmtId="0" fontId="31" fillId="3" borderId="48" xfId="6" applyFont="1" applyFill="1" applyBorder="1" applyAlignment="1">
      <alignment horizontal="center" vertical="center"/>
    </xf>
    <xf numFmtId="0" fontId="31" fillId="3" borderId="49" xfId="6" applyFont="1" applyFill="1" applyBorder="1" applyAlignment="1">
      <alignment horizontal="center" vertical="center"/>
    </xf>
    <xf numFmtId="0" fontId="17" fillId="0" borderId="39" xfId="6" applyFont="1" applyBorder="1" applyAlignment="1">
      <alignment horizontal="centerContinuous" vertical="center"/>
    </xf>
    <xf numFmtId="0" fontId="24" fillId="0" borderId="5" xfId="6" applyFont="1" applyBorder="1" applyAlignment="1">
      <alignment horizontal="centerContinuous" vertical="center"/>
    </xf>
    <xf numFmtId="0" fontId="41" fillId="3" borderId="1" xfId="6" applyFont="1" applyFill="1" applyBorder="1" applyAlignment="1">
      <alignment horizontal="center" vertical="center"/>
    </xf>
    <xf numFmtId="0" fontId="41" fillId="3" borderId="6" xfId="6" applyFont="1" applyFill="1" applyBorder="1" applyAlignment="1">
      <alignment horizontal="center" vertical="center"/>
    </xf>
    <xf numFmtId="0" fontId="41" fillId="3" borderId="40" xfId="6" applyFont="1" applyFill="1" applyBorder="1" applyAlignment="1">
      <alignment horizontal="center" vertical="center"/>
    </xf>
    <xf numFmtId="0" fontId="42" fillId="3" borderId="1" xfId="6" applyFont="1" applyFill="1" applyBorder="1" applyAlignment="1">
      <alignment horizontal="center" vertical="center"/>
    </xf>
    <xf numFmtId="0" fontId="42" fillId="3" borderId="6" xfId="6" applyFont="1" applyFill="1" applyBorder="1" applyAlignment="1">
      <alignment horizontal="center" vertical="center"/>
    </xf>
    <xf numFmtId="0" fontId="42" fillId="3" borderId="40" xfId="6" applyFont="1" applyFill="1" applyBorder="1" applyAlignment="1">
      <alignment horizontal="center" vertical="center"/>
    </xf>
    <xf numFmtId="0" fontId="35" fillId="0" borderId="0" xfId="6" applyFont="1" applyAlignment="1">
      <alignment horizontal="left" vertical="distributed" wrapText="1"/>
    </xf>
    <xf numFmtId="0" fontId="24" fillId="0" borderId="39" xfId="6" applyFont="1" applyBorder="1" applyAlignment="1">
      <alignment horizontal="centerContinuous" vertical="center"/>
    </xf>
    <xf numFmtId="0" fontId="25" fillId="0" borderId="0" xfId="6" applyFont="1" applyAlignment="1">
      <alignment horizontal="left" vertical="top"/>
    </xf>
    <xf numFmtId="0" fontId="26" fillId="0" borderId="0" xfId="6" applyFont="1" applyAlignment="1">
      <alignment horizontal="center" vertical="center"/>
    </xf>
    <xf numFmtId="0" fontId="25" fillId="0" borderId="42" xfId="6" applyFont="1" applyBorder="1" applyAlignment="1">
      <alignment horizontal="center" vertical="center"/>
    </xf>
    <xf numFmtId="0" fontId="25" fillId="0" borderId="43" xfId="6" applyFont="1" applyBorder="1" applyAlignment="1">
      <alignment horizontal="center" vertical="center"/>
    </xf>
    <xf numFmtId="0" fontId="25" fillId="0" borderId="36" xfId="6" applyFont="1" applyBorder="1" applyAlignment="1">
      <alignment horizontal="center" vertical="center"/>
    </xf>
    <xf numFmtId="0" fontId="7" fillId="0" borderId="37" xfId="6" applyFont="1" applyBorder="1" applyAlignment="1">
      <alignment horizontal="center" vertical="center"/>
    </xf>
    <xf numFmtId="0" fontId="7" fillId="0" borderId="36" xfId="6" applyFont="1" applyBorder="1" applyAlignment="1">
      <alignment horizontal="center" vertical="center"/>
    </xf>
    <xf numFmtId="6" fontId="7" fillId="0" borderId="37" xfId="7" applyFont="1" applyBorder="1" applyAlignment="1">
      <alignment horizontal="left" vertical="center"/>
    </xf>
    <xf numFmtId="6" fontId="7" fillId="0" borderId="38" xfId="7" applyFont="1" applyBorder="1" applyAlignment="1">
      <alignment horizontal="left" vertical="center"/>
    </xf>
    <xf numFmtId="0" fontId="24" fillId="0" borderId="41" xfId="6" applyFont="1" applyBorder="1" applyAlignment="1">
      <alignment horizontal="centerContinuous" vertical="center"/>
    </xf>
    <xf numFmtId="0" fontId="24" fillId="0" borderId="33" xfId="6" applyFont="1" applyBorder="1" applyAlignment="1">
      <alignment horizontal="centerContinuous" vertical="center"/>
    </xf>
    <xf numFmtId="0" fontId="42" fillId="3" borderId="34" xfId="6" applyFont="1" applyFill="1" applyBorder="1" applyAlignment="1">
      <alignment horizontal="center" vertical="center"/>
    </xf>
    <xf numFmtId="0" fontId="42" fillId="3" borderId="32" xfId="6" applyFont="1" applyFill="1" applyBorder="1" applyAlignment="1">
      <alignment horizontal="center" vertical="center"/>
    </xf>
    <xf numFmtId="0" fontId="42" fillId="3" borderId="35" xfId="6" applyFont="1" applyFill="1" applyBorder="1" applyAlignment="1">
      <alignment horizontal="center" vertical="center"/>
    </xf>
    <xf numFmtId="0" fontId="22" fillId="0" borderId="0" xfId="6" applyFont="1" applyAlignment="1">
      <alignment horizontal="left" vertical="center"/>
    </xf>
    <xf numFmtId="0" fontId="15" fillId="0" borderId="21" xfId="6" applyFont="1" applyBorder="1" applyAlignment="1">
      <alignment horizontal="center" vertical="center" wrapText="1"/>
    </xf>
    <xf numFmtId="0" fontId="15" fillId="0" borderId="1" xfId="6" applyFont="1" applyBorder="1" applyAlignment="1">
      <alignment horizontal="center" vertical="center"/>
    </xf>
    <xf numFmtId="0" fontId="15" fillId="0" borderId="6" xfId="6" applyFont="1" applyBorder="1" applyAlignment="1">
      <alignment horizontal="center" vertical="center"/>
    </xf>
    <xf numFmtId="0" fontId="15" fillId="0" borderId="5" xfId="6" applyFont="1" applyBorder="1" applyAlignment="1">
      <alignment horizontal="center" vertical="center"/>
    </xf>
    <xf numFmtId="0" fontId="15" fillId="0" borderId="16" xfId="6" applyFont="1" applyBorder="1" applyAlignment="1">
      <alignment horizontal="center" vertical="center"/>
    </xf>
    <xf numFmtId="0" fontId="15" fillId="0" borderId="0" xfId="6" applyFont="1" applyAlignment="1">
      <alignment horizontal="centerContinuous" vertical="center"/>
    </xf>
    <xf numFmtId="0" fontId="15" fillId="0" borderId="14" xfId="6" applyFont="1" applyBorder="1" applyAlignment="1">
      <alignment horizontal="centerContinuous" vertical="center" wrapText="1"/>
    </xf>
    <xf numFmtId="0" fontId="15" fillId="0" borderId="9" xfId="6" applyFont="1" applyBorder="1" applyAlignment="1">
      <alignment horizontal="center" vertical="center" wrapText="1"/>
    </xf>
    <xf numFmtId="0" fontId="15" fillId="0" borderId="3" xfId="6" applyFont="1" applyBorder="1" applyAlignment="1">
      <alignment horizontal="centerContinuous" vertical="center" wrapText="1"/>
    </xf>
    <xf numFmtId="0" fontId="16" fillId="0" borderId="5" xfId="6" applyFont="1" applyBorder="1" applyAlignment="1">
      <alignment horizontal="center" vertical="center" wrapText="1"/>
    </xf>
    <xf numFmtId="0" fontId="15" fillId="0" borderId="3" xfId="6" applyFont="1" applyBorder="1" applyAlignment="1">
      <alignment horizontal="center" vertical="center" shrinkToFit="1"/>
    </xf>
    <xf numFmtId="0" fontId="15" fillId="0" borderId="1" xfId="6" applyFont="1" applyBorder="1" applyAlignment="1">
      <alignment horizontal="center" vertical="center" shrinkToFit="1"/>
    </xf>
    <xf numFmtId="3" fontId="15" fillId="0" borderId="22" xfId="6" applyNumberFormat="1" applyFont="1" applyBorder="1" applyAlignment="1">
      <alignment horizontal="center" vertical="center" shrinkToFit="1"/>
    </xf>
    <xf numFmtId="3" fontId="15" fillId="0" borderId="22" xfId="6" applyNumberFormat="1" applyFont="1" applyBorder="1" applyAlignment="1">
      <alignment horizontal="center" vertical="center" wrapText="1"/>
    </xf>
    <xf numFmtId="38" fontId="15" fillId="0" borderId="22" xfId="8" applyFont="1" applyBorder="1" applyAlignment="1">
      <alignment horizontal="center" vertical="center" wrapText="1"/>
    </xf>
    <xf numFmtId="3" fontId="15" fillId="0" borderId="10" xfId="6" applyNumberFormat="1" applyFont="1" applyBorder="1" applyAlignment="1">
      <alignment horizontal="center" vertical="center" wrapText="1"/>
    </xf>
    <xf numFmtId="3" fontId="15" fillId="0" borderId="5" xfId="6" applyNumberFormat="1" applyFont="1" applyBorder="1" applyAlignment="1">
      <alignment horizontal="center" vertical="center" wrapText="1"/>
    </xf>
    <xf numFmtId="3" fontId="15" fillId="0" borderId="3" xfId="6" applyNumberFormat="1" applyFont="1" applyBorder="1" applyAlignment="1">
      <alignment horizontal="center" vertical="center" shrinkToFit="1"/>
    </xf>
    <xf numFmtId="3" fontId="15" fillId="0" borderId="1" xfId="6" applyNumberFormat="1" applyFont="1" applyBorder="1" applyAlignment="1">
      <alignment horizontal="center" vertical="center" shrinkToFit="1"/>
    </xf>
    <xf numFmtId="0" fontId="15" fillId="0" borderId="10" xfId="6" applyFont="1" applyBorder="1" applyAlignment="1">
      <alignment horizontal="center" vertical="center" shrinkToFit="1"/>
    </xf>
    <xf numFmtId="3" fontId="15" fillId="0" borderId="10" xfId="6" applyNumberFormat="1" applyFont="1" applyBorder="1" applyAlignment="1">
      <alignment horizontal="center" vertical="center" wrapText="1"/>
    </xf>
    <xf numFmtId="38" fontId="15" fillId="0" borderId="10" xfId="8" applyFont="1" applyBorder="1" applyAlignment="1">
      <alignment horizontal="center" vertical="center" wrapText="1"/>
    </xf>
    <xf numFmtId="0" fontId="15" fillId="0" borderId="21" xfId="6" applyFont="1" applyBorder="1" applyAlignment="1">
      <alignment horizontal="left" vertical="center"/>
    </xf>
    <xf numFmtId="0" fontId="18" fillId="3" borderId="21" xfId="6" applyFont="1" applyFill="1" applyBorder="1" applyAlignment="1">
      <alignment horizontal="center" vertical="center"/>
    </xf>
    <xf numFmtId="0" fontId="13" fillId="3" borderId="3" xfId="6" applyFont="1" applyFill="1" applyBorder="1" applyAlignment="1">
      <alignment horizontal="center" vertical="center"/>
    </xf>
    <xf numFmtId="0" fontId="24" fillId="3" borderId="21" xfId="6" applyFont="1" applyFill="1" applyBorder="1" applyAlignment="1">
      <alignment horizontal="center" vertical="center"/>
    </xf>
    <xf numFmtId="0" fontId="24" fillId="3" borderId="20" xfId="6" applyFont="1" applyFill="1" applyBorder="1" applyAlignment="1">
      <alignment horizontal="center" vertical="center"/>
    </xf>
    <xf numFmtId="0" fontId="30" fillId="3" borderId="18" xfId="6" applyFont="1" applyFill="1" applyBorder="1" applyAlignment="1">
      <alignment horizontal="center" vertical="center"/>
    </xf>
    <xf numFmtId="0" fontId="30" fillId="3" borderId="17" xfId="6" applyFont="1" applyFill="1" applyBorder="1" applyAlignment="1">
      <alignment horizontal="center" vertical="center"/>
    </xf>
    <xf numFmtId="0" fontId="15" fillId="3" borderId="15" xfId="6" applyFont="1" applyFill="1" applyBorder="1" applyAlignment="1">
      <alignment horizontal="center" vertical="center" textRotation="255"/>
    </xf>
    <xf numFmtId="0" fontId="12" fillId="3" borderId="14" xfId="6" applyFont="1" applyFill="1" applyBorder="1" applyAlignment="1">
      <alignment horizontal="distributed" vertical="center"/>
    </xf>
    <xf numFmtId="0" fontId="18" fillId="3" borderId="15" xfId="6" applyFont="1" applyFill="1" applyBorder="1" applyAlignment="1">
      <alignment horizontal="center" vertical="center"/>
    </xf>
    <xf numFmtId="0" fontId="24" fillId="3" borderId="15" xfId="6" applyFont="1" applyFill="1" applyBorder="1" applyAlignment="1">
      <alignment horizontal="center" vertical="center"/>
    </xf>
    <xf numFmtId="0" fontId="24" fillId="3" borderId="14" xfId="6" applyFont="1" applyFill="1" applyBorder="1" applyAlignment="1">
      <alignment horizontal="center" vertical="center"/>
    </xf>
    <xf numFmtId="0" fontId="15" fillId="3" borderId="13" xfId="6" applyFont="1" applyFill="1" applyBorder="1" applyAlignment="1">
      <alignment horizontal="center" vertical="center"/>
    </xf>
    <xf numFmtId="0" fontId="18" fillId="3" borderId="9" xfId="6" applyFont="1" applyFill="1" applyBorder="1" applyAlignment="1">
      <alignment horizontal="center" vertical="center"/>
    </xf>
    <xf numFmtId="0" fontId="15" fillId="3" borderId="25" xfId="6" applyFont="1" applyFill="1" applyBorder="1" applyAlignment="1">
      <alignment horizontal="center" vertical="center"/>
    </xf>
    <xf numFmtId="0" fontId="15" fillId="3" borderId="26" xfId="6" applyFont="1" applyFill="1" applyBorder="1" applyAlignment="1">
      <alignment horizontal="center" vertical="center"/>
    </xf>
    <xf numFmtId="0" fontId="15" fillId="3" borderId="18" xfId="6" applyFont="1" applyFill="1" applyBorder="1" applyAlignment="1">
      <alignment horizontal="center" vertical="center"/>
    </xf>
    <xf numFmtId="0" fontId="15" fillId="3" borderId="17" xfId="6" applyFont="1" applyFill="1" applyBorder="1" applyAlignment="1">
      <alignment horizontal="center" vertical="center"/>
    </xf>
    <xf numFmtId="0" fontId="8" fillId="3" borderId="14" xfId="6" applyFont="1" applyFill="1" applyBorder="1" applyAlignment="1">
      <alignment horizontal="distributed" vertical="center"/>
    </xf>
    <xf numFmtId="0" fontId="15" fillId="3" borderId="8" xfId="6" applyFont="1" applyFill="1" applyBorder="1">
      <alignment vertical="center"/>
    </xf>
    <xf numFmtId="0" fontId="1" fillId="3" borderId="15" xfId="6" applyFill="1" applyBorder="1" applyAlignment="1">
      <alignment horizontal="center" vertical="center"/>
    </xf>
    <xf numFmtId="0" fontId="24" fillId="3" borderId="9" xfId="6" applyFont="1" applyFill="1" applyBorder="1" applyAlignment="1">
      <alignment horizontal="center" vertical="center"/>
    </xf>
    <xf numFmtId="0" fontId="24" fillId="3" borderId="8" xfId="6" applyFont="1" applyFill="1" applyBorder="1" applyAlignment="1">
      <alignment horizontal="center" vertical="center"/>
    </xf>
    <xf numFmtId="0" fontId="24" fillId="0" borderId="0" xfId="6" applyFont="1" applyAlignment="1">
      <alignment horizontal="center" vertical="center"/>
    </xf>
    <xf numFmtId="0" fontId="14" fillId="0" borderId="5" xfId="6" applyFont="1" applyBorder="1" applyAlignment="1">
      <alignment horizontal="centerContinuous" vertical="center"/>
    </xf>
    <xf numFmtId="0" fontId="10" fillId="0" borderId="5" xfId="6" applyFont="1" applyBorder="1" applyAlignment="1">
      <alignment horizontal="centerContinuous" vertical="center"/>
    </xf>
    <xf numFmtId="0" fontId="13" fillId="0" borderId="4" xfId="6" applyFont="1" applyBorder="1" applyAlignment="1">
      <alignment horizontal="center" vertical="center"/>
    </xf>
    <xf numFmtId="0" fontId="13" fillId="0" borderId="1" xfId="6" applyFont="1" applyBorder="1" applyAlignment="1">
      <alignment horizontal="center" vertical="center"/>
    </xf>
    <xf numFmtId="0" fontId="12" fillId="0" borderId="7" xfId="6" applyFont="1" applyBorder="1" applyAlignment="1">
      <alignment horizontal="center"/>
    </xf>
    <xf numFmtId="0" fontId="11" fillId="0" borderId="1" xfId="6" applyFont="1" applyBorder="1" applyAlignment="1">
      <alignment horizontal="centerContinuous" vertical="center"/>
    </xf>
    <xf numFmtId="0" fontId="11" fillId="0" borderId="6" xfId="6" applyFont="1" applyBorder="1" applyAlignment="1">
      <alignment horizontal="centerContinuous" vertical="center"/>
    </xf>
    <xf numFmtId="6" fontId="9" fillId="0" borderId="4" xfId="7" applyFont="1" applyBorder="1" applyAlignment="1">
      <alignment horizontal="center" vertical="center"/>
    </xf>
    <xf numFmtId="6" fontId="9" fillId="0" borderId="1" xfId="7" applyFont="1" applyBorder="1" applyAlignment="1">
      <alignment horizontal="center" vertical="center"/>
    </xf>
    <xf numFmtId="0" fontId="8" fillId="0" borderId="2" xfId="6" applyFont="1" applyBorder="1" applyAlignment="1">
      <alignment horizontal="center" vertical="top"/>
    </xf>
    <xf numFmtId="0" fontId="1" fillId="0" borderId="0" xfId="6" applyAlignment="1">
      <alignment horizontal="left" vertical="center"/>
    </xf>
    <xf numFmtId="0" fontId="13" fillId="3" borderId="22" xfId="6" applyFont="1" applyFill="1" applyBorder="1" applyAlignment="1">
      <alignment horizontal="center" vertical="center"/>
    </xf>
    <xf numFmtId="0" fontId="13" fillId="3" borderId="16" xfId="6" applyFont="1" applyFill="1" applyBorder="1" applyAlignment="1">
      <alignment horizontal="center" vertical="center"/>
    </xf>
    <xf numFmtId="0" fontId="13" fillId="3" borderId="10" xfId="6" applyFont="1" applyFill="1" applyBorder="1" applyAlignment="1">
      <alignment horizontal="center" vertical="center"/>
    </xf>
    <xf numFmtId="14" fontId="14" fillId="0" borderId="0" xfId="6" applyNumberFormat="1" applyFont="1" applyAlignment="1">
      <alignment horizontal="center" vertical="center"/>
    </xf>
    <xf numFmtId="0" fontId="14" fillId="0" borderId="22" xfId="6" applyFont="1" applyBorder="1" applyAlignment="1">
      <alignment horizontal="center" vertical="center"/>
    </xf>
    <xf numFmtId="0" fontId="15" fillId="0" borderId="5" xfId="6" applyFont="1" applyBorder="1" applyAlignment="1">
      <alignment horizontal="center" vertical="center" wrapText="1"/>
    </xf>
    <xf numFmtId="0" fontId="14" fillId="0" borderId="16" xfId="6" applyFont="1" applyBorder="1" applyAlignment="1">
      <alignment horizontal="center" vertical="center"/>
    </xf>
    <xf numFmtId="0" fontId="14" fillId="0" borderId="10" xfId="6" applyFont="1" applyBorder="1" applyAlignment="1">
      <alignment horizontal="center" vertical="center"/>
    </xf>
    <xf numFmtId="0" fontId="17" fillId="3" borderId="25" xfId="6" applyFont="1" applyFill="1" applyBorder="1" applyAlignment="1">
      <alignment horizontal="center" vertical="center"/>
    </xf>
    <xf numFmtId="0" fontId="17" fillId="3" borderId="26" xfId="6" applyFont="1" applyFill="1" applyBorder="1" applyAlignment="1">
      <alignment horizontal="center" vertical="center"/>
    </xf>
    <xf numFmtId="0" fontId="14" fillId="0" borderId="1" xfId="6" applyFont="1" applyBorder="1" applyAlignment="1">
      <alignment horizontal="center" vertical="center"/>
    </xf>
    <xf numFmtId="0" fontId="14" fillId="0" borderId="3" xfId="6" applyFont="1" applyBorder="1" applyAlignment="1">
      <alignment horizontal="center" vertical="center"/>
    </xf>
    <xf numFmtId="0" fontId="11" fillId="0" borderId="9" xfId="6" applyFont="1" applyBorder="1" applyAlignment="1">
      <alignment horizontal="center" vertical="center"/>
    </xf>
    <xf numFmtId="0" fontId="11" fillId="0" borderId="10" xfId="6" applyFont="1" applyBorder="1" applyAlignment="1">
      <alignment horizontal="center" vertical="center"/>
    </xf>
    <xf numFmtId="0" fontId="1" fillId="0" borderId="0" xfId="6" applyFill="1" applyBorder="1">
      <alignment vertical="center"/>
    </xf>
    <xf numFmtId="0" fontId="10" fillId="0" borderId="0" xfId="6" applyFont="1" applyFill="1" applyBorder="1" applyAlignment="1">
      <alignment horizontal="center" vertical="center"/>
    </xf>
    <xf numFmtId="0" fontId="15" fillId="0" borderId="0" xfId="6" applyFont="1" applyFill="1" applyBorder="1" applyAlignment="1">
      <alignment horizontal="center" vertical="center"/>
    </xf>
    <xf numFmtId="0" fontId="47" fillId="0" borderId="44" xfId="6" applyFont="1" applyBorder="1" applyAlignment="1">
      <alignment horizontal="center" vertical="center"/>
    </xf>
    <xf numFmtId="0" fontId="47" fillId="0" borderId="45" xfId="6" applyFont="1" applyBorder="1" applyAlignment="1">
      <alignment horizontal="center" vertical="center"/>
    </xf>
    <xf numFmtId="0" fontId="47" fillId="0" borderId="46" xfId="6" applyFont="1" applyBorder="1" applyAlignment="1">
      <alignment horizontal="center" vertical="center"/>
    </xf>
    <xf numFmtId="0" fontId="47" fillId="0" borderId="47" xfId="6" applyFont="1" applyBorder="1" applyAlignment="1">
      <alignment horizontal="center" vertical="center"/>
    </xf>
    <xf numFmtId="0" fontId="47" fillId="0" borderId="48" xfId="6" applyFont="1" applyBorder="1" applyAlignment="1">
      <alignment horizontal="center" vertical="center"/>
    </xf>
    <xf numFmtId="0" fontId="47" fillId="0" borderId="49" xfId="6" applyFont="1" applyBorder="1" applyAlignment="1">
      <alignment horizontal="center" vertical="center"/>
    </xf>
    <xf numFmtId="0" fontId="47" fillId="0" borderId="42" xfId="6" applyFont="1" applyBorder="1" applyAlignment="1">
      <alignment horizontal="center" vertical="center"/>
    </xf>
    <xf numFmtId="0" fontId="47" fillId="0" borderId="43" xfId="6" applyFont="1" applyBorder="1" applyAlignment="1">
      <alignment horizontal="center" vertical="center"/>
    </xf>
    <xf numFmtId="0" fontId="47" fillId="0" borderId="38" xfId="6" applyFont="1" applyBorder="1" applyAlignment="1">
      <alignment horizontal="center" vertical="center"/>
    </xf>
    <xf numFmtId="0" fontId="1" fillId="0" borderId="1" xfId="6" applyBorder="1" applyAlignment="1">
      <alignment horizontal="center" vertical="center"/>
    </xf>
    <xf numFmtId="0" fontId="1" fillId="0" borderId="5" xfId="6" applyBorder="1" applyAlignment="1">
      <alignment horizontal="center" vertical="center"/>
    </xf>
    <xf numFmtId="0" fontId="36" fillId="0" borderId="44" xfId="6" applyFont="1" applyBorder="1" applyAlignment="1">
      <alignment horizontal="center" vertical="center" wrapText="1"/>
    </xf>
    <xf numFmtId="0" fontId="36" fillId="0" borderId="45" xfId="6" applyFont="1" applyBorder="1" applyAlignment="1">
      <alignment horizontal="center" vertical="center" wrapText="1"/>
    </xf>
    <xf numFmtId="0" fontId="36" fillId="0" borderId="46" xfId="6" applyFont="1" applyBorder="1" applyAlignment="1">
      <alignment horizontal="center" vertical="center" wrapText="1"/>
    </xf>
    <xf numFmtId="0" fontId="36" fillId="0" borderId="47" xfId="6" applyFont="1" applyBorder="1" applyAlignment="1">
      <alignment horizontal="center" vertical="center" wrapText="1"/>
    </xf>
    <xf numFmtId="0" fontId="36" fillId="0" borderId="48" xfId="6" applyFont="1" applyBorder="1" applyAlignment="1">
      <alignment horizontal="center" vertical="center" wrapText="1"/>
    </xf>
    <xf numFmtId="0" fontId="36" fillId="0" borderId="49" xfId="6" applyFont="1" applyBorder="1" applyAlignment="1">
      <alignment horizontal="center" vertical="center" wrapText="1"/>
    </xf>
    <xf numFmtId="0" fontId="18" fillId="0" borderId="27" xfId="6" applyFont="1" applyBorder="1" applyAlignment="1">
      <alignment horizontal="center" vertical="center"/>
    </xf>
    <xf numFmtId="0" fontId="18" fillId="0" borderId="29" xfId="6" applyFont="1" applyBorder="1" applyAlignment="1">
      <alignment horizontal="center" vertical="center"/>
    </xf>
    <xf numFmtId="0" fontId="18" fillId="0" borderId="39" xfId="6" applyFont="1" applyBorder="1" applyAlignment="1">
      <alignment horizontal="center" vertical="center"/>
    </xf>
    <xf numFmtId="0" fontId="18" fillId="0" borderId="5" xfId="6" applyFont="1" applyBorder="1" applyAlignment="1">
      <alignment horizontal="center" vertical="center"/>
    </xf>
    <xf numFmtId="0" fontId="39" fillId="0" borderId="39" xfId="6" applyFont="1" applyBorder="1" applyAlignment="1">
      <alignment horizontal="center" vertical="center"/>
    </xf>
    <xf numFmtId="0" fontId="39" fillId="0" borderId="5" xfId="6" applyFont="1" applyBorder="1" applyAlignment="1">
      <alignment horizontal="center" vertical="center"/>
    </xf>
    <xf numFmtId="0" fontId="39" fillId="0" borderId="41" xfId="6" applyFont="1" applyBorder="1" applyAlignment="1">
      <alignment horizontal="center" vertical="center"/>
    </xf>
    <xf numFmtId="0" fontId="39" fillId="0" borderId="33" xfId="6" applyFont="1" applyBorder="1" applyAlignment="1">
      <alignment horizontal="center" vertical="center"/>
    </xf>
    <xf numFmtId="0" fontId="35" fillId="0" borderId="21" xfId="6" applyFont="1" applyBorder="1" applyAlignment="1">
      <alignment horizontal="left" vertical="center" wrapText="1"/>
    </xf>
    <xf numFmtId="0" fontId="35" fillId="0" borderId="24" xfId="6" applyFont="1" applyBorder="1" applyAlignment="1">
      <alignment horizontal="left" vertical="center" wrapText="1"/>
    </xf>
    <xf numFmtId="0" fontId="35" fillId="0" borderId="20" xfId="6" applyFont="1" applyBorder="1" applyAlignment="1">
      <alignment horizontal="left" vertical="center" wrapText="1"/>
    </xf>
    <xf numFmtId="0" fontId="35" fillId="0" borderId="15" xfId="6" applyFont="1" applyBorder="1" applyAlignment="1">
      <alignment horizontal="left" vertical="center" wrapText="1"/>
    </xf>
    <xf numFmtId="0" fontId="35" fillId="0" borderId="0" xfId="6" applyFont="1" applyBorder="1" applyAlignment="1">
      <alignment horizontal="left" vertical="center" wrapText="1"/>
    </xf>
    <xf numFmtId="0" fontId="35" fillId="0" borderId="14" xfId="6" applyFont="1" applyBorder="1" applyAlignment="1">
      <alignment horizontal="left" vertical="center" wrapText="1"/>
    </xf>
    <xf numFmtId="0" fontId="35" fillId="0" borderId="9" xfId="6" applyFont="1" applyBorder="1" applyAlignment="1">
      <alignment horizontal="left" vertical="center" wrapText="1"/>
    </xf>
    <xf numFmtId="0" fontId="35" fillId="0" borderId="13" xfId="6" applyFont="1" applyBorder="1" applyAlignment="1">
      <alignment horizontal="left" vertical="center" wrapText="1"/>
    </xf>
    <xf numFmtId="0" fontId="35" fillId="0" borderId="8" xfId="6" applyFont="1" applyBorder="1" applyAlignment="1">
      <alignment horizontal="left" vertical="center" wrapText="1"/>
    </xf>
    <xf numFmtId="0" fontId="25" fillId="0" borderId="15" xfId="6" applyFont="1" applyBorder="1" applyAlignment="1">
      <alignment horizontal="center" vertical="center" wrapText="1"/>
    </xf>
    <xf numFmtId="0" fontId="25" fillId="0" borderId="14" xfId="6" applyFont="1" applyBorder="1" applyAlignment="1">
      <alignment horizontal="center" vertical="center" wrapText="1"/>
    </xf>
    <xf numFmtId="0" fontId="27" fillId="0" borderId="0" xfId="6" applyFont="1" applyFill="1" applyBorder="1" applyAlignment="1">
      <alignment horizontal="center" vertical="center"/>
    </xf>
    <xf numFmtId="0" fontId="14" fillId="0" borderId="0" xfId="6" applyFont="1" applyFill="1" applyBorder="1" applyAlignment="1">
      <alignment horizontal="center" vertical="center"/>
    </xf>
    <xf numFmtId="0" fontId="18" fillId="0" borderId="0" xfId="6" applyFont="1" applyFill="1" applyBorder="1" applyAlignment="1">
      <alignment horizontal="center" vertical="center"/>
    </xf>
    <xf numFmtId="0" fontId="28" fillId="0" borderId="0" xfId="6" applyFont="1" applyFill="1" applyBorder="1" applyAlignment="1">
      <alignment horizontal="center" vertical="center"/>
    </xf>
    <xf numFmtId="0" fontId="23" fillId="0" borderId="0" xfId="6" applyFont="1" applyFill="1" applyBorder="1" applyAlignment="1">
      <alignment horizontal="center" vertical="center"/>
    </xf>
    <xf numFmtId="0" fontId="45" fillId="0" borderId="0" xfId="6" applyFont="1" applyFill="1" applyBorder="1" applyAlignment="1">
      <alignment horizontal="center" vertical="center"/>
    </xf>
    <xf numFmtId="0" fontId="39" fillId="0" borderId="0" xfId="6" applyFont="1" applyFill="1" applyBorder="1" applyAlignment="1">
      <alignment horizontal="center" vertical="center"/>
    </xf>
    <xf numFmtId="0" fontId="45" fillId="0" borderId="0" xfId="6" quotePrefix="1" applyFont="1" applyFill="1" applyBorder="1" applyAlignment="1">
      <alignment horizontal="center" vertical="center"/>
    </xf>
    <xf numFmtId="0" fontId="25" fillId="0" borderId="0" xfId="6" applyFont="1" applyFill="1" applyBorder="1" applyAlignment="1">
      <alignment horizontal="center" vertical="center"/>
    </xf>
    <xf numFmtId="0" fontId="7" fillId="0" borderId="0" xfId="6" applyFont="1" applyFill="1" applyBorder="1" applyAlignment="1">
      <alignment horizontal="right" vertical="center"/>
    </xf>
    <xf numFmtId="6" fontId="7" fillId="0" borderId="0" xfId="7" applyFont="1" applyFill="1" applyBorder="1" applyAlignment="1">
      <alignment horizontal="left" vertical="center"/>
    </xf>
    <xf numFmtId="0" fontId="13" fillId="0" borderId="23" xfId="6" applyFont="1" applyFill="1" applyBorder="1" applyAlignment="1">
      <alignment horizontal="center" vertical="center"/>
    </xf>
    <xf numFmtId="0" fontId="13" fillId="0" borderId="12" xfId="6" applyFont="1" applyFill="1" applyBorder="1" applyAlignment="1">
      <alignment horizontal="center" vertical="center"/>
    </xf>
    <xf numFmtId="0" fontId="13" fillId="0" borderId="11" xfId="6" applyFont="1" applyFill="1" applyBorder="1" applyAlignment="1">
      <alignment horizontal="center" vertical="center"/>
    </xf>
    <xf numFmtId="0" fontId="44" fillId="0" borderId="0" xfId="6" applyFont="1" applyFill="1" applyBorder="1" applyAlignment="1">
      <alignment vertical="center"/>
    </xf>
    <xf numFmtId="0" fontId="29" fillId="0" borderId="1" xfId="6" applyFont="1" applyBorder="1" applyAlignment="1">
      <alignment horizontal="centerContinuous" vertical="center"/>
    </xf>
    <xf numFmtId="0" fontId="1" fillId="0" borderId="6" xfId="6" applyBorder="1" applyAlignment="1">
      <alignment horizontal="centerContinuous" vertical="center"/>
    </xf>
    <xf numFmtId="0" fontId="1" fillId="0" borderId="5" xfId="6" applyBorder="1" applyAlignment="1">
      <alignment horizontal="centerContinuous" vertical="center"/>
    </xf>
    <xf numFmtId="0" fontId="29" fillId="0" borderId="6" xfId="6" applyFont="1" applyBorder="1" applyAlignment="1">
      <alignment horizontal="centerContinuous" vertical="center"/>
    </xf>
    <xf numFmtId="0" fontId="29" fillId="0" borderId="5" xfId="6" applyFont="1" applyBorder="1" applyAlignment="1">
      <alignment horizontal="centerContinuous" vertical="center"/>
    </xf>
    <xf numFmtId="0" fontId="7" fillId="0" borderId="44" xfId="6" applyFont="1" applyBorder="1" applyAlignment="1">
      <alignment horizontal="center" vertical="center"/>
    </xf>
    <xf numFmtId="0" fontId="7" fillId="0" borderId="45" xfId="6" applyFont="1" applyBorder="1" applyAlignment="1">
      <alignment horizontal="center" vertical="center"/>
    </xf>
    <xf numFmtId="0" fontId="7" fillId="0" borderId="46" xfId="6" applyFont="1" applyBorder="1" applyAlignment="1">
      <alignment horizontal="center" vertical="center"/>
    </xf>
    <xf numFmtId="0" fontId="7" fillId="0" borderId="47" xfId="6" applyFont="1" applyBorder="1" applyAlignment="1">
      <alignment horizontal="center" vertical="center"/>
    </xf>
    <xf numFmtId="0" fontId="7" fillId="0" borderId="48" xfId="6" applyFont="1" applyBorder="1" applyAlignment="1">
      <alignment horizontal="center" vertical="center"/>
    </xf>
    <xf numFmtId="0" fontId="7" fillId="0" borderId="49" xfId="6" applyFont="1" applyBorder="1" applyAlignment="1">
      <alignment horizontal="center" vertical="center"/>
    </xf>
    <xf numFmtId="0" fontId="7" fillId="0" borderId="42" xfId="6" applyFont="1" applyBorder="1" applyAlignment="1">
      <alignment horizontal="center" vertical="center"/>
    </xf>
    <xf numFmtId="0" fontId="7" fillId="0" borderId="43" xfId="6" applyFont="1" applyBorder="1" applyAlignment="1">
      <alignment horizontal="center" vertical="center"/>
    </xf>
    <xf numFmtId="0" fontId="7" fillId="0" borderId="38" xfId="6" applyFont="1" applyBorder="1" applyAlignment="1">
      <alignment horizontal="center" vertical="center"/>
    </xf>
    <xf numFmtId="0" fontId="47" fillId="0" borderId="36" xfId="6" applyFont="1" applyBorder="1" applyAlignment="1">
      <alignment horizontal="center" vertical="center"/>
    </xf>
  </cellXfs>
  <cellStyles count="9">
    <cellStyle name="ハイパーリンク" xfId="4" builtinId="8"/>
    <cellStyle name="桁区切り" xfId="5" builtinId="6"/>
    <cellStyle name="桁区切り 2" xfId="3" xr:uid="{3CFFF854-B2C6-4399-B615-2354C83C6A26}"/>
    <cellStyle name="桁区切り 2 2" xfId="8" xr:uid="{90CC0E3B-848F-4E36-B608-EC74C7B5F30E}"/>
    <cellStyle name="通貨 2" xfId="2" xr:uid="{D4C1EB13-1A06-458E-875A-42E6958BB3D1}"/>
    <cellStyle name="通貨 2 2" xfId="7" xr:uid="{079F70D2-5AC4-43E5-B656-4BD6CD919FFF}"/>
    <cellStyle name="標準" xfId="0" builtinId="0"/>
    <cellStyle name="標準 2" xfId="1" xr:uid="{99BB7E79-6FF9-4BC5-8A3A-B309E43168C5}"/>
    <cellStyle name="標準 2 2" xfId="6" xr:uid="{3B8D8ADD-BB9A-417D-9C49-3C6AB6610D09}"/>
  </cellStyles>
  <dxfs count="3">
    <dxf>
      <fill>
        <patternFill patternType="lightDown"/>
      </fill>
    </dxf>
    <dxf>
      <fill>
        <patternFill patternType="mediumGray"/>
      </fill>
    </dxf>
    <dxf>
      <fill>
        <patternFill patternType="medium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883829</xdr:colOff>
      <xdr:row>15</xdr:row>
      <xdr:rowOff>182778</xdr:rowOff>
    </xdr:from>
    <xdr:to>
      <xdr:col>18</xdr:col>
      <xdr:colOff>126540</xdr:colOff>
      <xdr:row>25</xdr:row>
      <xdr:rowOff>691193</xdr:rowOff>
    </xdr:to>
    <xdr:sp macro="" textlink="">
      <xdr:nvSpPr>
        <xdr:cNvPr id="2" name="正方形/長方形 1">
          <a:extLst>
            <a:ext uri="{FF2B5EF4-FFF2-40B4-BE49-F238E27FC236}">
              <a16:creationId xmlns:a16="http://schemas.microsoft.com/office/drawing/2014/main" id="{D623D06C-9E65-4395-901C-9F72B8F106DD}"/>
            </a:ext>
          </a:extLst>
        </xdr:cNvPr>
        <xdr:cNvSpPr/>
      </xdr:nvSpPr>
      <xdr:spPr>
        <a:xfrm>
          <a:off x="8722904" y="8069478"/>
          <a:ext cx="6977011" cy="5632865"/>
        </a:xfrm>
        <a:prstGeom prst="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800" b="1" u="sng">
              <a:solidFill>
                <a:sysClr val="windowText" lastClr="000000"/>
              </a:solidFill>
            </a:rPr>
            <a:t>記入見本</a:t>
          </a:r>
          <a:endParaRPr kumimoji="1" lang="en-US" altLang="ja-JP" sz="4800" b="1" u="sng">
            <a:solidFill>
              <a:sysClr val="windowText" lastClr="000000"/>
            </a:solidFill>
          </a:endParaRPr>
        </a:p>
        <a:p>
          <a:pPr algn="ctr"/>
          <a:r>
            <a:rPr kumimoji="1" lang="ja-JP" altLang="en-US" sz="1600" b="1" u="sng">
              <a:solidFill>
                <a:sysClr val="windowText" lastClr="000000"/>
              </a:solidFill>
            </a:rPr>
            <a:t>記入の順番は協会けんぽ一般健診を受けられる方からご記入ください。</a:t>
          </a:r>
          <a:endParaRPr kumimoji="1" lang="en-US" altLang="ja-JP" sz="1600" b="1" u="sng">
            <a:solidFill>
              <a:sysClr val="windowText" lastClr="000000"/>
            </a:solidFill>
          </a:endParaRPr>
        </a:p>
        <a:p>
          <a:pPr algn="ctr"/>
          <a:r>
            <a:rPr kumimoji="1" lang="ja-JP" altLang="en-US" sz="1600" b="1" u="sng">
              <a:solidFill>
                <a:sysClr val="windowText" lastClr="000000"/>
              </a:solidFill>
            </a:rPr>
            <a:t>また、請求については協会けんぽ受診者から人数計算いたします。</a:t>
          </a:r>
          <a:endParaRPr kumimoji="1" lang="en-US" altLang="ja-JP" sz="1600" b="1" u="sng">
            <a:solidFill>
              <a:sysClr val="windowText" lastClr="000000"/>
            </a:solidFill>
          </a:endParaRPr>
        </a:p>
      </xdr:txBody>
    </xdr:sp>
    <xdr:clientData/>
  </xdr:twoCellAnchor>
  <xdr:oneCellAnchor>
    <xdr:from>
      <xdr:col>5</xdr:col>
      <xdr:colOff>380997</xdr:colOff>
      <xdr:row>4</xdr:row>
      <xdr:rowOff>7937</xdr:rowOff>
    </xdr:from>
    <xdr:ext cx="1656000" cy="1643351"/>
    <xdr:pic>
      <xdr:nvPicPr>
        <xdr:cNvPr id="3" name="図 2">
          <a:extLst>
            <a:ext uri="{FF2B5EF4-FFF2-40B4-BE49-F238E27FC236}">
              <a16:creationId xmlns:a16="http://schemas.microsoft.com/office/drawing/2014/main" id="{863C47A1-E210-4162-81B4-A3A643DF0C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05347" y="2760662"/>
          <a:ext cx="1656000" cy="16433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23820</xdr:colOff>
      <xdr:row>0</xdr:row>
      <xdr:rowOff>71438</xdr:rowOff>
    </xdr:from>
    <xdr:to>
      <xdr:col>8</xdr:col>
      <xdr:colOff>86591</xdr:colOff>
      <xdr:row>6</xdr:row>
      <xdr:rowOff>322944</xdr:rowOff>
    </xdr:to>
    <xdr:sp macro="" textlink="">
      <xdr:nvSpPr>
        <xdr:cNvPr id="4" name="正方形/長方形 3">
          <a:extLst>
            <a:ext uri="{FF2B5EF4-FFF2-40B4-BE49-F238E27FC236}">
              <a16:creationId xmlns:a16="http://schemas.microsoft.com/office/drawing/2014/main" id="{0B78480B-17B9-4646-B086-B9720B2B7FEF}"/>
            </a:ext>
          </a:extLst>
        </xdr:cNvPr>
        <xdr:cNvSpPr/>
      </xdr:nvSpPr>
      <xdr:spPr>
        <a:xfrm>
          <a:off x="23820" y="71438"/>
          <a:ext cx="7041998" cy="4529097"/>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u="sng">
              <a:solidFill>
                <a:sysClr val="windowText" lastClr="000000"/>
              </a:solidFill>
            </a:rPr>
            <a:t>健康保険証の記載事項</a:t>
          </a:r>
        </a:p>
      </xdr:txBody>
    </xdr:sp>
    <xdr:clientData/>
  </xdr:two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5" name="グループ化 4">
              <a:extLst>
                <a:ext uri="{FF2B5EF4-FFF2-40B4-BE49-F238E27FC236}">
                  <a16:creationId xmlns:a16="http://schemas.microsoft.com/office/drawing/2014/main" id="{76CBAFD0-9098-45E0-9201-C4E1EA949020}"/>
                </a:ext>
              </a:extLst>
            </xdr:cNvPr>
            <xdr:cNvGrpSpPr/>
          </xdr:nvGrpSpPr>
          <xdr:grpSpPr>
            <a:xfrm>
              <a:off x="4959722" y="6649587"/>
              <a:ext cx="649868" cy="874061"/>
              <a:chOff x="5447173" y="7008137"/>
              <a:chExt cx="306485" cy="874085"/>
            </a:xfrm>
          </xdr:grpSpPr>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080000}"/>
                  </a:ext>
                </a:extLst>
              </xdr:cNvPr>
              <xdr:cNvSpPr/>
            </xdr:nvSpPr>
            <xdr:spPr bwMode="auto">
              <a:xfrm>
                <a:off x="5447173" y="7008137"/>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080000}"/>
                  </a:ext>
                </a:extLst>
              </xdr:cNvPr>
              <xdr:cNvSpPr/>
            </xdr:nvSpPr>
            <xdr:spPr bwMode="auto">
              <a:xfrm>
                <a:off x="5448858" y="7520272"/>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6" name="グループ化 5">
              <a:extLst>
                <a:ext uri="{FF2B5EF4-FFF2-40B4-BE49-F238E27FC236}">
                  <a16:creationId xmlns:a16="http://schemas.microsoft.com/office/drawing/2014/main" id="{03980CD8-E4DC-4AFD-8AFB-E895FBAC94ED}"/>
                </a:ext>
              </a:extLst>
            </xdr:cNvPr>
            <xdr:cNvGrpSpPr/>
          </xdr:nvGrpSpPr>
          <xdr:grpSpPr>
            <a:xfrm>
              <a:off x="4955238" y="8243810"/>
              <a:ext cx="649868" cy="874061"/>
              <a:chOff x="5447173" y="7008145"/>
              <a:chExt cx="306485" cy="874077"/>
            </a:xfrm>
          </xdr:grpSpPr>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080000}"/>
                  </a:ext>
                </a:extLst>
              </xdr:cNvPr>
              <xdr:cNvSpPr/>
            </xdr:nvSpPr>
            <xdr:spPr bwMode="auto">
              <a:xfrm>
                <a:off x="5447173" y="7008145"/>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080000}"/>
                  </a:ext>
                </a:extLst>
              </xdr:cNvPr>
              <xdr:cNvSpPr/>
            </xdr:nvSpPr>
            <xdr:spPr bwMode="auto">
              <a:xfrm>
                <a:off x="5448858" y="7520272"/>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7" name="グループ化 6">
              <a:extLst>
                <a:ext uri="{FF2B5EF4-FFF2-40B4-BE49-F238E27FC236}">
                  <a16:creationId xmlns:a16="http://schemas.microsoft.com/office/drawing/2014/main" id="{21E998AF-E09B-498C-B312-18CEE750B0CD}"/>
                </a:ext>
              </a:extLst>
            </xdr:cNvPr>
            <xdr:cNvGrpSpPr/>
          </xdr:nvGrpSpPr>
          <xdr:grpSpPr>
            <a:xfrm>
              <a:off x="4961960" y="9815620"/>
              <a:ext cx="649868" cy="874061"/>
              <a:chOff x="5447173" y="7008129"/>
              <a:chExt cx="306485" cy="874077"/>
            </a:xfrm>
          </xdr:grpSpPr>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080000}"/>
                  </a:ext>
                </a:extLst>
              </xdr:cNvPr>
              <xdr:cNvSpPr/>
            </xdr:nvSpPr>
            <xdr:spPr bwMode="auto">
              <a:xfrm>
                <a:off x="5447173" y="7008129"/>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080000}"/>
                  </a:ext>
                </a:extLst>
              </xdr:cNvPr>
              <xdr:cNvSpPr/>
            </xdr:nvSpPr>
            <xdr:spPr bwMode="auto">
              <a:xfrm>
                <a:off x="5448858" y="752025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8" name="グループ化 7">
              <a:extLst>
                <a:ext uri="{FF2B5EF4-FFF2-40B4-BE49-F238E27FC236}">
                  <a16:creationId xmlns:a16="http://schemas.microsoft.com/office/drawing/2014/main" id="{FF4DCDA1-9340-4440-8F65-C0D4C8208BB5}"/>
                </a:ext>
              </a:extLst>
            </xdr:cNvPr>
            <xdr:cNvGrpSpPr/>
          </xdr:nvGrpSpPr>
          <xdr:grpSpPr>
            <a:xfrm>
              <a:off x="4957476" y="11421049"/>
              <a:ext cx="649868" cy="874061"/>
              <a:chOff x="5447173" y="7008129"/>
              <a:chExt cx="306485" cy="874077"/>
            </a:xfrm>
          </xdr:grpSpPr>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100-000007080000}"/>
                  </a:ext>
                </a:extLst>
              </xdr:cNvPr>
              <xdr:cNvSpPr/>
            </xdr:nvSpPr>
            <xdr:spPr bwMode="auto">
              <a:xfrm>
                <a:off x="5447173" y="7008129"/>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080000}"/>
                  </a:ext>
                </a:extLst>
              </xdr:cNvPr>
              <xdr:cNvSpPr/>
            </xdr:nvSpPr>
            <xdr:spPr bwMode="auto">
              <a:xfrm>
                <a:off x="5448858" y="752025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106448</xdr:colOff>
          <xdr:row>24</xdr:row>
          <xdr:rowOff>378772</xdr:rowOff>
        </xdr:from>
        <xdr:to>
          <xdr:col>7</xdr:col>
          <xdr:colOff>216566</xdr:colOff>
          <xdr:row>26</xdr:row>
          <xdr:rowOff>109833</xdr:rowOff>
        </xdr:to>
        <xdr:grpSp>
          <xdr:nvGrpSpPr>
            <xdr:cNvPr id="9" name="グループ化 8">
              <a:extLst>
                <a:ext uri="{FF2B5EF4-FFF2-40B4-BE49-F238E27FC236}">
                  <a16:creationId xmlns:a16="http://schemas.microsoft.com/office/drawing/2014/main" id="{F3762937-3973-4F75-8AA4-FA8DEE0F1B4B}"/>
                </a:ext>
              </a:extLst>
            </xdr:cNvPr>
            <xdr:cNvGrpSpPr/>
          </xdr:nvGrpSpPr>
          <xdr:grpSpPr>
            <a:xfrm>
              <a:off x="4964198" y="13015272"/>
              <a:ext cx="649868" cy="874061"/>
              <a:chOff x="5447173" y="7008129"/>
              <a:chExt cx="306485" cy="874077"/>
            </a:xfrm>
          </xdr:grpSpPr>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100-000009080000}"/>
                  </a:ext>
                </a:extLst>
              </xdr:cNvPr>
              <xdr:cNvSpPr/>
            </xdr:nvSpPr>
            <xdr:spPr bwMode="auto">
              <a:xfrm>
                <a:off x="5447173" y="7008129"/>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100-00000A080000}"/>
                  </a:ext>
                </a:extLst>
              </xdr:cNvPr>
              <xdr:cNvSpPr/>
            </xdr:nvSpPr>
            <xdr:spPr bwMode="auto">
              <a:xfrm>
                <a:off x="5448858" y="752025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0</xdr:col>
      <xdr:colOff>560003</xdr:colOff>
      <xdr:row>1</xdr:row>
      <xdr:rowOff>89065</xdr:rowOff>
    </xdr:from>
    <xdr:to>
      <xdr:col>7</xdr:col>
      <xdr:colOff>1182355</xdr:colOff>
      <xdr:row>6</xdr:row>
      <xdr:rowOff>66256</xdr:rowOff>
    </xdr:to>
    <xdr:grpSp>
      <xdr:nvGrpSpPr>
        <xdr:cNvPr id="10" name="グループ化 9">
          <a:extLst>
            <a:ext uri="{FF2B5EF4-FFF2-40B4-BE49-F238E27FC236}">
              <a16:creationId xmlns:a16="http://schemas.microsoft.com/office/drawing/2014/main" id="{30E0041F-E501-4C06-82F7-EEDD42FFA506}"/>
            </a:ext>
          </a:extLst>
        </xdr:cNvPr>
        <xdr:cNvGrpSpPr/>
      </xdr:nvGrpSpPr>
      <xdr:grpSpPr>
        <a:xfrm>
          <a:off x="560003" y="549440"/>
          <a:ext cx="6019852" cy="3787191"/>
          <a:chOff x="1603751" y="1115935"/>
          <a:chExt cx="5165620" cy="3251561"/>
        </a:xfrm>
      </xdr:grpSpPr>
      <xdr:pic>
        <xdr:nvPicPr>
          <xdr:cNvPr id="11" name="図 10">
            <a:extLst>
              <a:ext uri="{FF2B5EF4-FFF2-40B4-BE49-F238E27FC236}">
                <a16:creationId xmlns:a16="http://schemas.microsoft.com/office/drawing/2014/main" id="{6998054E-4447-D1B5-F1EA-0D2F1E516287}"/>
              </a:ext>
            </a:extLst>
          </xdr:cNvPr>
          <xdr:cNvPicPr>
            <a:picLocks noChangeAspect="1"/>
          </xdr:cNvPicPr>
        </xdr:nvPicPr>
        <xdr:blipFill rotWithShape="1">
          <a:blip xmlns:r="http://schemas.openxmlformats.org/officeDocument/2006/relationships" r:embed="rId2"/>
          <a:srcRect t="957"/>
          <a:stretch/>
        </xdr:blipFill>
        <xdr:spPr>
          <a:xfrm>
            <a:off x="1603751" y="1115935"/>
            <a:ext cx="5165620" cy="3251561"/>
          </a:xfrm>
          <a:prstGeom prst="rect">
            <a:avLst/>
          </a:prstGeom>
        </xdr:spPr>
      </xdr:pic>
      <xdr:sp macro="" textlink="">
        <xdr:nvSpPr>
          <xdr:cNvPr id="12" name="正方形/長方形 11">
            <a:extLst>
              <a:ext uri="{FF2B5EF4-FFF2-40B4-BE49-F238E27FC236}">
                <a16:creationId xmlns:a16="http://schemas.microsoft.com/office/drawing/2014/main" id="{B1EB47AD-A22B-A323-2052-DE754C05BE90}"/>
              </a:ext>
            </a:extLst>
          </xdr:cNvPr>
          <xdr:cNvSpPr/>
        </xdr:nvSpPr>
        <xdr:spPr>
          <a:xfrm>
            <a:off x="1729548" y="3583924"/>
            <a:ext cx="2970023" cy="24331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F691D221-6A66-C09D-DF46-07493E6FFF53}"/>
              </a:ext>
            </a:extLst>
          </xdr:cNvPr>
          <xdr:cNvSpPr/>
        </xdr:nvSpPr>
        <xdr:spPr>
          <a:xfrm>
            <a:off x="2481591" y="1645855"/>
            <a:ext cx="2261552" cy="29926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538343</xdr:colOff>
      <xdr:row>2</xdr:row>
      <xdr:rowOff>118560</xdr:rowOff>
    </xdr:from>
    <xdr:to>
      <xdr:col>2</xdr:col>
      <xdr:colOff>585107</xdr:colOff>
      <xdr:row>14</xdr:row>
      <xdr:rowOff>7422</xdr:rowOff>
    </xdr:to>
    <xdr:cxnSp macro="">
      <xdr:nvCxnSpPr>
        <xdr:cNvPr id="14" name="コネクタ: カギ線 13">
          <a:extLst>
            <a:ext uri="{FF2B5EF4-FFF2-40B4-BE49-F238E27FC236}">
              <a16:creationId xmlns:a16="http://schemas.microsoft.com/office/drawing/2014/main" id="{68A49699-3524-47BD-AC21-8DD2F375E12C}"/>
            </a:ext>
          </a:extLst>
        </xdr:cNvPr>
        <xdr:cNvCxnSpPr>
          <a:stCxn id="13" idx="1"/>
        </xdr:cNvCxnSpPr>
      </xdr:nvCxnSpPr>
      <xdr:spPr>
        <a:xfrm rot="10800000" flipH="1" flipV="1">
          <a:off x="1586093" y="1347285"/>
          <a:ext cx="46764" cy="6108687"/>
        </a:xfrm>
        <a:prstGeom prst="bentConnector4">
          <a:avLst>
            <a:gd name="adj1" fmla="val -2678424"/>
            <a:gd name="adj2" fmla="val 68805"/>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1261779</xdr:colOff>
      <xdr:row>3</xdr:row>
      <xdr:rowOff>606136</xdr:rowOff>
    </xdr:from>
    <xdr:to>
      <xdr:col>14</xdr:col>
      <xdr:colOff>0</xdr:colOff>
      <xdr:row>5</xdr:row>
      <xdr:rowOff>57304</xdr:rowOff>
    </xdr:to>
    <xdr:cxnSp macro="">
      <xdr:nvCxnSpPr>
        <xdr:cNvPr id="15" name="コネクタ: カギ線 14">
          <a:extLst>
            <a:ext uri="{FF2B5EF4-FFF2-40B4-BE49-F238E27FC236}">
              <a16:creationId xmlns:a16="http://schemas.microsoft.com/office/drawing/2014/main" id="{43279CCC-BE27-4E17-BE69-3E8A89EF333D}"/>
            </a:ext>
          </a:extLst>
        </xdr:cNvPr>
        <xdr:cNvCxnSpPr>
          <a:stCxn id="12" idx="3"/>
        </xdr:cNvCxnSpPr>
      </xdr:nvCxnSpPr>
      <xdr:spPr>
        <a:xfrm flipV="1">
          <a:off x="4166904" y="2596861"/>
          <a:ext cx="7367871" cy="975168"/>
        </a:xfrm>
        <a:prstGeom prst="bentConnector3">
          <a:avLst>
            <a:gd name="adj1" fmla="val 100114"/>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316674</xdr:colOff>
      <xdr:row>9</xdr:row>
      <xdr:rowOff>298978</xdr:rowOff>
    </xdr:from>
    <xdr:to>
      <xdr:col>4</xdr:col>
      <xdr:colOff>727363</xdr:colOff>
      <xdr:row>14</xdr:row>
      <xdr:rowOff>3804</xdr:rowOff>
    </xdr:to>
    <xdr:cxnSp macro="">
      <xdr:nvCxnSpPr>
        <xdr:cNvPr id="16" name="コネクタ: カギ線 15">
          <a:extLst>
            <a:ext uri="{FF2B5EF4-FFF2-40B4-BE49-F238E27FC236}">
              <a16:creationId xmlns:a16="http://schemas.microsoft.com/office/drawing/2014/main" id="{F36E66BF-09F1-4658-95FE-CFBF38274F53}"/>
            </a:ext>
          </a:extLst>
        </xdr:cNvPr>
        <xdr:cNvCxnSpPr/>
      </xdr:nvCxnSpPr>
      <xdr:spPr>
        <a:xfrm>
          <a:off x="1364424" y="5547253"/>
          <a:ext cx="2268064" cy="1905101"/>
        </a:xfrm>
        <a:prstGeom prst="bentConnector3">
          <a:avLst>
            <a:gd name="adj1" fmla="val 100108"/>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405259</xdr:colOff>
      <xdr:row>5</xdr:row>
      <xdr:rowOff>759185</xdr:rowOff>
    </xdr:from>
    <xdr:to>
      <xdr:col>25</xdr:col>
      <xdr:colOff>1087903</xdr:colOff>
      <xdr:row>25</xdr:row>
      <xdr:rowOff>7300</xdr:rowOff>
    </xdr:to>
    <xdr:grpSp>
      <xdr:nvGrpSpPr>
        <xdr:cNvPr id="17" name="グループ化 16">
          <a:extLst>
            <a:ext uri="{FF2B5EF4-FFF2-40B4-BE49-F238E27FC236}">
              <a16:creationId xmlns:a16="http://schemas.microsoft.com/office/drawing/2014/main" id="{6D6792BB-4BE5-41A8-8B60-818E7A559226}"/>
            </a:ext>
          </a:extLst>
        </xdr:cNvPr>
        <xdr:cNvGrpSpPr/>
      </xdr:nvGrpSpPr>
      <xdr:grpSpPr>
        <a:xfrm>
          <a:off x="10073134" y="4267560"/>
          <a:ext cx="12938144" cy="8757240"/>
          <a:chOff x="23475156" y="2105154"/>
          <a:chExt cx="12656435" cy="8765495"/>
        </a:xfrm>
      </xdr:grpSpPr>
      <xdr:sp macro="" textlink="">
        <xdr:nvSpPr>
          <xdr:cNvPr id="18" name="正方形/長方形 17">
            <a:extLst>
              <a:ext uri="{FF2B5EF4-FFF2-40B4-BE49-F238E27FC236}">
                <a16:creationId xmlns:a16="http://schemas.microsoft.com/office/drawing/2014/main" id="{43936465-8A1C-7758-A686-041320969532}"/>
              </a:ext>
            </a:extLst>
          </xdr:cNvPr>
          <xdr:cNvSpPr/>
        </xdr:nvSpPr>
        <xdr:spPr>
          <a:xfrm>
            <a:off x="23475807" y="9098673"/>
            <a:ext cx="1418957" cy="90478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a:solidFill>
                  <a:sysClr val="windowText" lastClr="000000"/>
                </a:solidFill>
              </a:rPr>
              <a:t>協会けんぽ</a:t>
            </a:r>
          </a:p>
        </xdr:txBody>
      </xdr:sp>
      <xdr:sp macro="" textlink="">
        <xdr:nvSpPr>
          <xdr:cNvPr id="19" name="正方形/長方形 18">
            <a:extLst>
              <a:ext uri="{FF2B5EF4-FFF2-40B4-BE49-F238E27FC236}">
                <a16:creationId xmlns:a16="http://schemas.microsoft.com/office/drawing/2014/main" id="{8695C796-D148-F8D5-3754-9C5F2AF35EFD}"/>
              </a:ext>
            </a:extLst>
          </xdr:cNvPr>
          <xdr:cNvSpPr/>
        </xdr:nvSpPr>
        <xdr:spPr>
          <a:xfrm>
            <a:off x="23475156" y="7811869"/>
            <a:ext cx="4266039" cy="12865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a:t>申込例　：</a:t>
            </a:r>
            <a:r>
              <a:rPr kumimoji="1" lang="en-US" altLang="ja-JP"/>
              <a:t>13</a:t>
            </a:r>
            <a:r>
              <a:rPr kumimoji="1" lang="ja-JP" altLang="en-US"/>
              <a:t>人受診</a:t>
            </a:r>
            <a:endParaRPr kumimoji="1" lang="en-US" altLang="ja-JP"/>
          </a:p>
          <a:p>
            <a:r>
              <a:rPr lang="ja-JP" altLang="en-US"/>
              <a:t>人数内訳：</a:t>
            </a:r>
            <a:r>
              <a:rPr lang="en-US" altLang="ja-JP"/>
              <a:t>5</a:t>
            </a:r>
            <a:r>
              <a:rPr lang="ja-JP" altLang="en-US"/>
              <a:t>人が協会けんぽ一般健診</a:t>
            </a:r>
            <a:endParaRPr lang="en-US" altLang="ja-JP"/>
          </a:p>
          <a:p>
            <a:r>
              <a:rPr lang="en-US" altLang="ja-JP"/>
              <a:t>	</a:t>
            </a:r>
            <a:r>
              <a:rPr lang="ja-JP" altLang="en-US"/>
              <a:t>　</a:t>
            </a:r>
            <a:r>
              <a:rPr lang="en-US" altLang="ja-JP"/>
              <a:t>8</a:t>
            </a:r>
            <a:r>
              <a:rPr lang="ja-JP" altLang="en-US"/>
              <a:t>人が定期健診</a:t>
            </a:r>
            <a:endParaRPr kumimoji="1" lang="ja-JP" altLang="en-US"/>
          </a:p>
        </xdr:txBody>
      </xdr:sp>
      <xdr:sp macro="" textlink="">
        <xdr:nvSpPr>
          <xdr:cNvPr id="20" name="正方形/長方形 19">
            <a:extLst>
              <a:ext uri="{FF2B5EF4-FFF2-40B4-BE49-F238E27FC236}">
                <a16:creationId xmlns:a16="http://schemas.microsoft.com/office/drawing/2014/main" id="{BFB8F07E-FFB8-1975-876C-ADE9D64AD22B}"/>
              </a:ext>
            </a:extLst>
          </xdr:cNvPr>
          <xdr:cNvSpPr/>
        </xdr:nvSpPr>
        <xdr:spPr>
          <a:xfrm>
            <a:off x="24899563" y="10006822"/>
            <a:ext cx="1426720" cy="86382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a:solidFill>
                  <a:sysClr val="windowText" lastClr="000000"/>
                </a:solidFill>
              </a:rPr>
              <a:t>5</a:t>
            </a:r>
            <a:r>
              <a:rPr kumimoji="1" lang="ja-JP" altLang="en-US">
                <a:solidFill>
                  <a:sysClr val="windowText" lastClr="000000"/>
                </a:solidFill>
              </a:rPr>
              <a:t>人</a:t>
            </a:r>
            <a:endParaRPr kumimoji="1" lang="en-US" altLang="ja-JP">
              <a:solidFill>
                <a:sysClr val="windowText" lastClr="000000"/>
              </a:solidFill>
            </a:endParaRPr>
          </a:p>
          <a:p>
            <a:pPr algn="ctr"/>
            <a:r>
              <a:rPr lang="en-US" altLang="ja-JP">
                <a:solidFill>
                  <a:sysClr val="windowText" lastClr="000000"/>
                </a:solidFill>
              </a:rPr>
              <a:t>\5,630</a:t>
            </a:r>
          </a:p>
        </xdr:txBody>
      </xdr:sp>
      <xdr:sp macro="" textlink="">
        <xdr:nvSpPr>
          <xdr:cNvPr id="21" name="正方形/長方形 20">
            <a:extLst>
              <a:ext uri="{FF2B5EF4-FFF2-40B4-BE49-F238E27FC236}">
                <a16:creationId xmlns:a16="http://schemas.microsoft.com/office/drawing/2014/main" id="{B7DC4CFE-BB2E-2884-9795-FB941AE81DFC}"/>
              </a:ext>
            </a:extLst>
          </xdr:cNvPr>
          <xdr:cNvSpPr/>
        </xdr:nvSpPr>
        <xdr:spPr>
          <a:xfrm>
            <a:off x="26317422" y="10006596"/>
            <a:ext cx="1424382" cy="862868"/>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a:solidFill>
                  <a:sysClr val="windowText" lastClr="000000"/>
                </a:solidFill>
              </a:rPr>
              <a:t>3</a:t>
            </a:r>
            <a:r>
              <a:rPr kumimoji="1" lang="ja-JP" altLang="en-US">
                <a:solidFill>
                  <a:sysClr val="windowText" lastClr="000000"/>
                </a:solidFill>
              </a:rPr>
              <a:t>人</a:t>
            </a:r>
            <a:endParaRPr kumimoji="1" lang="en-US" altLang="ja-JP">
              <a:solidFill>
                <a:sysClr val="windowText" lastClr="000000"/>
              </a:solidFill>
            </a:endParaRPr>
          </a:p>
          <a:p>
            <a:pPr algn="ctr"/>
            <a:r>
              <a:rPr lang="en-US" altLang="ja-JP">
                <a:solidFill>
                  <a:sysClr val="windowText" lastClr="000000"/>
                </a:solidFill>
              </a:rPr>
              <a:t>\6,130</a:t>
            </a:r>
          </a:p>
        </xdr:txBody>
      </xdr:sp>
      <xdr:sp macro="" textlink="">
        <xdr:nvSpPr>
          <xdr:cNvPr id="22" name="正方形/長方形 21">
            <a:extLst>
              <a:ext uri="{FF2B5EF4-FFF2-40B4-BE49-F238E27FC236}">
                <a16:creationId xmlns:a16="http://schemas.microsoft.com/office/drawing/2014/main" id="{E3146E72-9E92-AD85-EA1F-09A02CFECEB9}"/>
              </a:ext>
            </a:extLst>
          </xdr:cNvPr>
          <xdr:cNvSpPr/>
        </xdr:nvSpPr>
        <xdr:spPr>
          <a:xfrm>
            <a:off x="24895361" y="9100715"/>
            <a:ext cx="2848374" cy="904026"/>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a:solidFill>
                  <a:sysClr val="windowText" lastClr="000000"/>
                </a:solidFill>
              </a:rPr>
              <a:t>定期健診</a:t>
            </a:r>
          </a:p>
        </xdr:txBody>
      </xdr:sp>
      <xdr:sp macro="" textlink="">
        <xdr:nvSpPr>
          <xdr:cNvPr id="23" name="正方形/長方形 22">
            <a:extLst>
              <a:ext uri="{FF2B5EF4-FFF2-40B4-BE49-F238E27FC236}">
                <a16:creationId xmlns:a16="http://schemas.microsoft.com/office/drawing/2014/main" id="{E6CEC645-8BA8-C0AF-EEC7-14D51D5D7C8C}"/>
              </a:ext>
            </a:extLst>
          </xdr:cNvPr>
          <xdr:cNvSpPr/>
        </xdr:nvSpPr>
        <xdr:spPr>
          <a:xfrm>
            <a:off x="23478345" y="10006142"/>
            <a:ext cx="1418534" cy="86382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a:solidFill>
                  <a:sysClr val="windowText" lastClr="000000"/>
                </a:solidFill>
              </a:rPr>
              <a:t>5</a:t>
            </a:r>
            <a:r>
              <a:rPr kumimoji="1" lang="ja-JP" altLang="en-US">
                <a:solidFill>
                  <a:sysClr val="windowText" lastClr="000000"/>
                </a:solidFill>
              </a:rPr>
              <a:t>人</a:t>
            </a:r>
            <a:endParaRPr kumimoji="1" lang="en-US" altLang="ja-JP">
              <a:solidFill>
                <a:sysClr val="windowText" lastClr="000000"/>
              </a:solidFill>
            </a:endParaRPr>
          </a:p>
          <a:p>
            <a:pPr algn="ctr"/>
            <a:r>
              <a:rPr lang="en-US" altLang="ja-JP">
                <a:solidFill>
                  <a:sysClr val="windowText" lastClr="000000"/>
                </a:solidFill>
              </a:rPr>
              <a:t>\5,282</a:t>
            </a:r>
            <a:endParaRPr kumimoji="1" lang="ja-JP" altLang="en-US">
              <a:solidFill>
                <a:sysClr val="windowText" lastClr="000000"/>
              </a:solidFill>
            </a:endParaRPr>
          </a:p>
        </xdr:txBody>
      </xdr:sp>
      <xdr:sp macro="" textlink="">
        <xdr:nvSpPr>
          <xdr:cNvPr id="24" name="テキスト ボックス 21">
            <a:extLst>
              <a:ext uri="{FF2B5EF4-FFF2-40B4-BE49-F238E27FC236}">
                <a16:creationId xmlns:a16="http://schemas.microsoft.com/office/drawing/2014/main" id="{559A1D84-0C7F-2AD2-9A68-9DD8473ECD36}"/>
              </a:ext>
            </a:extLst>
          </xdr:cNvPr>
          <xdr:cNvSpPr txBox="1"/>
        </xdr:nvSpPr>
        <xdr:spPr>
          <a:xfrm>
            <a:off x="34931962" y="2105154"/>
            <a:ext cx="1199629" cy="75033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3200" b="1"/>
              <a:t>(</a:t>
            </a:r>
            <a:r>
              <a:rPr kumimoji="1" lang="ja-JP" altLang="en-US" sz="3200" b="1"/>
              <a:t>例</a:t>
            </a:r>
            <a:r>
              <a:rPr kumimoji="1" lang="en-US" altLang="ja-JP" sz="3200" b="1"/>
              <a:t>)</a:t>
            </a:r>
            <a:endParaRPr kumimoji="1" lang="ja-JP" altLang="en-US" sz="3200" b="1"/>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9808" y="1531937"/>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959722" y="6649587"/>
              <a:ext cx="649868" cy="874061"/>
              <a:chOff x="5447161" y="7008154"/>
              <a:chExt cx="306505" cy="874062"/>
            </a:xfrm>
          </xdr:grpSpPr>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955238" y="8243810"/>
              <a:ext cx="649868" cy="874061"/>
              <a:chOff x="5447161" y="7008154"/>
              <a:chExt cx="306505" cy="874062"/>
            </a:xfrm>
          </xdr:grpSpPr>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961960" y="9815620"/>
              <a:ext cx="649868" cy="874061"/>
              <a:chOff x="5447161" y="7008154"/>
              <a:chExt cx="306505" cy="874062"/>
            </a:xfrm>
          </xdr:grpSpPr>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4957476" y="11421049"/>
              <a:ext cx="649868" cy="874061"/>
              <a:chOff x="5447161" y="7008154"/>
              <a:chExt cx="306505" cy="874062"/>
            </a:xfrm>
          </xdr:grpSpPr>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4964198" y="13015272"/>
          <a:ext cx="649868" cy="874061"/>
          <a:chOff x="5447179" y="7008162"/>
          <a:chExt cx="306481" cy="874063"/>
        </a:xfrm>
      </xdr:grpSpPr>
      <xdr:sp macro="" textlink="">
        <xdr:nvSpPr>
          <xdr:cNvPr id="108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100-00003F040000}"/>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8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100-000040040000}"/>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115" name="Group 91">
              <a:extLst>
                <a:ext uri="{FF2B5EF4-FFF2-40B4-BE49-F238E27FC236}">
                  <a16:creationId xmlns:a16="http://schemas.microsoft.com/office/drawing/2014/main" id="{00000000-0008-0000-0100-00005B040000}"/>
                </a:ext>
              </a:extLst>
            </xdr:cNvPr>
            <xdr:cNvGrpSpPr>
              <a:grpSpLocks/>
            </xdr:cNvGrpSpPr>
          </xdr:nvGrpSpPr>
          <xdr:grpSpPr bwMode="auto">
            <a:xfrm>
              <a:off x="4962525" y="13017500"/>
              <a:ext cx="654050" cy="876300"/>
              <a:chOff x="54471" y="70081"/>
              <a:chExt cx="3065" cy="8741"/>
            </a:xfrm>
          </xdr:grpSpPr>
          <xdr:sp macro="" textlink="">
            <xdr:nvSpPr>
              <xdr:cNvPr id="4" name="Check Box 63" hidden="1">
                <a:extLst>
                  <a:ext uri="{63B3BB69-23CF-44E3-9099-C40C66FF867C}">
                    <a14:compatExt spid="_x0000_s1087"/>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 name="Check Box 64" hidden="1">
                <a:extLst>
                  <a:ext uri="{63B3BB69-23CF-44E3-9099-C40C66FF867C}">
                    <a14:compatExt spid="_x0000_s1088"/>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7" name="グループ化 6">
              <a:extLst>
                <a:ext uri="{FF2B5EF4-FFF2-40B4-BE49-F238E27FC236}">
                  <a16:creationId xmlns:a16="http://schemas.microsoft.com/office/drawing/2014/main" id="{EBF7B28A-2B27-4A3F-912C-7EE7CAC38518}"/>
                </a:ext>
              </a:extLst>
            </xdr:cNvPr>
            <xdr:cNvGrpSpPr/>
          </xdr:nvGrpSpPr>
          <xdr:grpSpPr>
            <a:xfrm>
              <a:off x="4959722" y="6649587"/>
              <a:ext cx="649868" cy="874061"/>
              <a:chOff x="5447161" y="7008154"/>
              <a:chExt cx="306505" cy="874062"/>
            </a:xfrm>
          </xdr:grpSpPr>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8" name="グループ化 7">
              <a:extLst>
                <a:ext uri="{FF2B5EF4-FFF2-40B4-BE49-F238E27FC236}">
                  <a16:creationId xmlns:a16="http://schemas.microsoft.com/office/drawing/2014/main" id="{F4CC1BFB-C8E1-4229-880B-F92794B2E3B4}"/>
                </a:ext>
              </a:extLst>
            </xdr:cNvPr>
            <xdr:cNvGrpSpPr/>
          </xdr:nvGrpSpPr>
          <xdr:grpSpPr>
            <a:xfrm>
              <a:off x="4955238" y="8243810"/>
              <a:ext cx="649868" cy="874061"/>
              <a:chOff x="5447161" y="7008154"/>
              <a:chExt cx="306505" cy="874062"/>
            </a:xfrm>
          </xdr:grpSpPr>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9" name="グループ化 8">
              <a:extLst>
                <a:ext uri="{FF2B5EF4-FFF2-40B4-BE49-F238E27FC236}">
                  <a16:creationId xmlns:a16="http://schemas.microsoft.com/office/drawing/2014/main" id="{0FE810F0-F751-4E17-987A-7A18442446DB}"/>
                </a:ext>
              </a:extLst>
            </xdr:cNvPr>
            <xdr:cNvGrpSpPr/>
          </xdr:nvGrpSpPr>
          <xdr:grpSpPr>
            <a:xfrm>
              <a:off x="4961960" y="9815620"/>
              <a:ext cx="649868" cy="874061"/>
              <a:chOff x="5447161" y="7008154"/>
              <a:chExt cx="306505" cy="874062"/>
            </a:xfrm>
          </xdr:grpSpPr>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14" name="グループ化 13">
              <a:extLst>
                <a:ext uri="{FF2B5EF4-FFF2-40B4-BE49-F238E27FC236}">
                  <a16:creationId xmlns:a16="http://schemas.microsoft.com/office/drawing/2014/main" id="{72FCC0D2-E7FF-461D-9D78-8A7E497B6662}"/>
                </a:ext>
              </a:extLst>
            </xdr:cNvPr>
            <xdr:cNvGrpSpPr/>
          </xdr:nvGrpSpPr>
          <xdr:grpSpPr>
            <a:xfrm>
              <a:off x="4957476" y="11421049"/>
              <a:ext cx="649868" cy="874061"/>
              <a:chOff x="5447161" y="7008154"/>
              <a:chExt cx="306505" cy="874062"/>
            </a:xfrm>
          </xdr:grpSpPr>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15" name="グループ化 14">
          <a:extLst>
            <a:ext uri="{FF2B5EF4-FFF2-40B4-BE49-F238E27FC236}">
              <a16:creationId xmlns:a16="http://schemas.microsoft.com/office/drawing/2014/main" id="{B374CBD8-F8C8-45CE-A22F-0BCCC59DF720}"/>
            </a:ext>
          </a:extLst>
        </xdr:cNvPr>
        <xdr:cNvGrpSpPr/>
      </xdr:nvGrpSpPr>
      <xdr:grpSpPr>
        <a:xfrm>
          <a:off x="4964198" y="13015272"/>
          <a:ext cx="649868" cy="874061"/>
          <a:chOff x="5447179" y="7008162"/>
          <a:chExt cx="306481" cy="874063"/>
        </a:xfrm>
      </xdr:grpSpPr>
      <xdr:sp macro="" textlink="">
        <xdr:nvSpPr>
          <xdr:cNvPr id="16" name="Check Box 63" hidden="1">
            <a:extLst>
              <a:ext uri="{63B3BB69-23CF-44E3-9099-C40C66FF867C}">
                <a14:compatExt xmlns:a14="http://schemas.microsoft.com/office/drawing/2010/main" spid="_x0000_s1087"/>
              </a:ext>
              <a:ext uri="{FF2B5EF4-FFF2-40B4-BE49-F238E27FC236}">
                <a16:creationId xmlns:a16="http://schemas.microsoft.com/office/drawing/2014/main" id="{BCDFF24A-2A7E-0F9A-D224-8090A0020F04}"/>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7" name="Check Box 64" hidden="1">
            <a:extLst>
              <a:ext uri="{63B3BB69-23CF-44E3-9099-C40C66FF867C}">
                <a14:compatExt xmlns:a14="http://schemas.microsoft.com/office/drawing/2010/main" spid="_x0000_s1088"/>
              </a:ext>
              <a:ext uri="{FF2B5EF4-FFF2-40B4-BE49-F238E27FC236}">
                <a16:creationId xmlns:a16="http://schemas.microsoft.com/office/drawing/2014/main" id="{334DD3B3-7EA6-75C1-D862-FF33476B0036}"/>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8" name="Group 91">
              <a:extLst>
                <a:ext uri="{FF2B5EF4-FFF2-40B4-BE49-F238E27FC236}">
                  <a16:creationId xmlns:a16="http://schemas.microsoft.com/office/drawing/2014/main" id="{6D75C6DC-9F30-4775-9338-829E5BD1B469}"/>
                </a:ext>
              </a:extLst>
            </xdr:cNvPr>
            <xdr:cNvGrpSpPr>
              <a:grpSpLocks/>
            </xdr:cNvGrpSpPr>
          </xdr:nvGrpSpPr>
          <xdr:grpSpPr bwMode="auto">
            <a:xfrm>
              <a:off x="4962525" y="13017500"/>
              <a:ext cx="654050" cy="876300"/>
              <a:chOff x="54471" y="70081"/>
              <a:chExt cx="3065" cy="8741"/>
            </a:xfrm>
          </xdr:grpSpPr>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2050" name="図 2049">
          <a:extLst>
            <a:ext uri="{FF2B5EF4-FFF2-40B4-BE49-F238E27FC236}">
              <a16:creationId xmlns:a16="http://schemas.microsoft.com/office/drawing/2014/main" id="{030DC23C-12CD-4788-8142-4E7F776251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051" name="グループ化 2050">
              <a:extLst>
                <a:ext uri="{FF2B5EF4-FFF2-40B4-BE49-F238E27FC236}">
                  <a16:creationId xmlns:a16="http://schemas.microsoft.com/office/drawing/2014/main" id="{114689E0-AF9A-4E79-96DD-EAB32B2474A3}"/>
                </a:ext>
              </a:extLst>
            </xdr:cNvPr>
            <xdr:cNvGrpSpPr/>
          </xdr:nvGrpSpPr>
          <xdr:grpSpPr>
            <a:xfrm>
              <a:off x="4959722" y="6649587"/>
              <a:ext cx="649868" cy="874061"/>
              <a:chOff x="5447161" y="7008154"/>
              <a:chExt cx="306505" cy="874062"/>
            </a:xfrm>
          </xdr:grpSpPr>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052" name="グループ化 2051">
              <a:extLst>
                <a:ext uri="{FF2B5EF4-FFF2-40B4-BE49-F238E27FC236}">
                  <a16:creationId xmlns:a16="http://schemas.microsoft.com/office/drawing/2014/main" id="{3ADB7BFF-35B2-4A44-A4CD-BCCA973D0DCF}"/>
                </a:ext>
              </a:extLst>
            </xdr:cNvPr>
            <xdr:cNvGrpSpPr/>
          </xdr:nvGrpSpPr>
          <xdr:grpSpPr>
            <a:xfrm>
              <a:off x="4955238" y="8243810"/>
              <a:ext cx="649868" cy="874061"/>
              <a:chOff x="5447161" y="7008154"/>
              <a:chExt cx="306505" cy="874062"/>
            </a:xfrm>
          </xdr:grpSpPr>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053" name="グループ化 2052">
              <a:extLst>
                <a:ext uri="{FF2B5EF4-FFF2-40B4-BE49-F238E27FC236}">
                  <a16:creationId xmlns:a16="http://schemas.microsoft.com/office/drawing/2014/main" id="{A1A69DBE-10D5-4B92-BBEF-EB133C3E603F}"/>
                </a:ext>
              </a:extLst>
            </xdr:cNvPr>
            <xdr:cNvGrpSpPr/>
          </xdr:nvGrpSpPr>
          <xdr:grpSpPr>
            <a:xfrm>
              <a:off x="4961960" y="9815620"/>
              <a:ext cx="649868" cy="874061"/>
              <a:chOff x="5447161" y="7008154"/>
              <a:chExt cx="306505" cy="874062"/>
            </a:xfrm>
          </xdr:grpSpPr>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54" name="グループ化 2053">
              <a:extLst>
                <a:ext uri="{FF2B5EF4-FFF2-40B4-BE49-F238E27FC236}">
                  <a16:creationId xmlns:a16="http://schemas.microsoft.com/office/drawing/2014/main" id="{B7FC1520-9921-41C6-840C-20ACDE9568BA}"/>
                </a:ext>
              </a:extLst>
            </xdr:cNvPr>
            <xdr:cNvGrpSpPr/>
          </xdr:nvGrpSpPr>
          <xdr:grpSpPr>
            <a:xfrm>
              <a:off x="4957476" y="11421049"/>
              <a:ext cx="649868" cy="874061"/>
              <a:chOff x="5447161" y="7008154"/>
              <a:chExt cx="306505" cy="874062"/>
            </a:xfrm>
          </xdr:grpSpPr>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055" name="グループ化 2054">
          <a:extLst>
            <a:ext uri="{FF2B5EF4-FFF2-40B4-BE49-F238E27FC236}">
              <a16:creationId xmlns:a16="http://schemas.microsoft.com/office/drawing/2014/main" id="{BE6090C1-5BC6-4975-9075-7244CA6908CE}"/>
            </a:ext>
          </a:extLst>
        </xdr:cNvPr>
        <xdr:cNvGrpSpPr/>
      </xdr:nvGrpSpPr>
      <xdr:grpSpPr>
        <a:xfrm>
          <a:off x="4964198" y="13015272"/>
          <a:ext cx="649868" cy="874061"/>
          <a:chOff x="5447179" y="7008162"/>
          <a:chExt cx="306481" cy="874063"/>
        </a:xfrm>
      </xdr:grpSpPr>
      <xdr:sp macro="" textlink="">
        <xdr:nvSpPr>
          <xdr:cNvPr id="2056" name="Check Box 63" hidden="1">
            <a:extLst>
              <a:ext uri="{63B3BB69-23CF-44E3-9099-C40C66FF867C}">
                <a14:compatExt xmlns:a14="http://schemas.microsoft.com/office/drawing/2010/main" spid="_x0000_s1087"/>
              </a:ext>
              <a:ext uri="{FF2B5EF4-FFF2-40B4-BE49-F238E27FC236}">
                <a16:creationId xmlns:a16="http://schemas.microsoft.com/office/drawing/2014/main" id="{C22ECCD2-4878-B9EE-3548-6F40BCC3832D}"/>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057" name="Check Box 64" hidden="1">
            <a:extLst>
              <a:ext uri="{63B3BB69-23CF-44E3-9099-C40C66FF867C}">
                <a14:compatExt xmlns:a14="http://schemas.microsoft.com/office/drawing/2010/main" spid="_x0000_s1088"/>
              </a:ext>
              <a:ext uri="{FF2B5EF4-FFF2-40B4-BE49-F238E27FC236}">
                <a16:creationId xmlns:a16="http://schemas.microsoft.com/office/drawing/2014/main" id="{B59EDD67-6664-B7DD-6033-7713018204FC}"/>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058" name="Group 91">
              <a:extLst>
                <a:ext uri="{FF2B5EF4-FFF2-40B4-BE49-F238E27FC236}">
                  <a16:creationId xmlns:a16="http://schemas.microsoft.com/office/drawing/2014/main" id="{B83E75D1-FCE2-4201-95CD-CB50ADF2F457}"/>
                </a:ext>
              </a:extLst>
            </xdr:cNvPr>
            <xdr:cNvGrpSpPr>
              <a:grpSpLocks/>
            </xdr:cNvGrpSpPr>
          </xdr:nvGrpSpPr>
          <xdr:grpSpPr bwMode="auto">
            <a:xfrm>
              <a:off x="4962525" y="13017500"/>
              <a:ext cx="654050" cy="876300"/>
              <a:chOff x="54471" y="70081"/>
              <a:chExt cx="3065" cy="8741"/>
            </a:xfrm>
          </xdr:grpSpPr>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059" name="グループ化 2058">
              <a:extLst>
                <a:ext uri="{FF2B5EF4-FFF2-40B4-BE49-F238E27FC236}">
                  <a16:creationId xmlns:a16="http://schemas.microsoft.com/office/drawing/2014/main" id="{91B5A49E-4B8D-40A2-A35F-BED1C15CE1F6}"/>
                </a:ext>
              </a:extLst>
            </xdr:cNvPr>
            <xdr:cNvGrpSpPr/>
          </xdr:nvGrpSpPr>
          <xdr:grpSpPr>
            <a:xfrm>
              <a:off x="4959722" y="6649587"/>
              <a:ext cx="649868" cy="874061"/>
              <a:chOff x="5447161" y="7008154"/>
              <a:chExt cx="306505" cy="874062"/>
            </a:xfrm>
          </xdr:grpSpPr>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060" name="グループ化 2059">
              <a:extLst>
                <a:ext uri="{FF2B5EF4-FFF2-40B4-BE49-F238E27FC236}">
                  <a16:creationId xmlns:a16="http://schemas.microsoft.com/office/drawing/2014/main" id="{01061404-C466-4794-97F9-5EEC000EA0C3}"/>
                </a:ext>
              </a:extLst>
            </xdr:cNvPr>
            <xdr:cNvGrpSpPr/>
          </xdr:nvGrpSpPr>
          <xdr:grpSpPr>
            <a:xfrm>
              <a:off x="4955238" y="8243810"/>
              <a:ext cx="649868" cy="874061"/>
              <a:chOff x="5447161" y="7008154"/>
              <a:chExt cx="306505" cy="874062"/>
            </a:xfrm>
          </xdr:grpSpPr>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061" name="グループ化 2060">
              <a:extLst>
                <a:ext uri="{FF2B5EF4-FFF2-40B4-BE49-F238E27FC236}">
                  <a16:creationId xmlns:a16="http://schemas.microsoft.com/office/drawing/2014/main" id="{D94CD24A-CCA9-4270-8DC9-1A5A14967DC9}"/>
                </a:ext>
              </a:extLst>
            </xdr:cNvPr>
            <xdr:cNvGrpSpPr/>
          </xdr:nvGrpSpPr>
          <xdr:grpSpPr>
            <a:xfrm>
              <a:off x="4961960" y="9815620"/>
              <a:ext cx="649868" cy="874061"/>
              <a:chOff x="5447161" y="7008154"/>
              <a:chExt cx="306505" cy="874062"/>
            </a:xfrm>
          </xdr:grpSpPr>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62" name="グループ化 2061">
              <a:extLst>
                <a:ext uri="{FF2B5EF4-FFF2-40B4-BE49-F238E27FC236}">
                  <a16:creationId xmlns:a16="http://schemas.microsoft.com/office/drawing/2014/main" id="{A060DA0A-9B42-4A34-87B9-B887E9BB390E}"/>
                </a:ext>
              </a:extLst>
            </xdr:cNvPr>
            <xdr:cNvGrpSpPr/>
          </xdr:nvGrpSpPr>
          <xdr:grpSpPr>
            <a:xfrm>
              <a:off x="4957476" y="11421049"/>
              <a:ext cx="649868" cy="874061"/>
              <a:chOff x="5447161" y="7008154"/>
              <a:chExt cx="306505" cy="874062"/>
            </a:xfrm>
          </xdr:grpSpPr>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073" name="グループ化 2072">
          <a:extLst>
            <a:ext uri="{FF2B5EF4-FFF2-40B4-BE49-F238E27FC236}">
              <a16:creationId xmlns:a16="http://schemas.microsoft.com/office/drawing/2014/main" id="{7F861C42-D922-4364-8175-1590C921AA99}"/>
            </a:ext>
          </a:extLst>
        </xdr:cNvPr>
        <xdr:cNvGrpSpPr/>
      </xdr:nvGrpSpPr>
      <xdr:grpSpPr>
        <a:xfrm>
          <a:off x="4964198" y="13015272"/>
          <a:ext cx="649868" cy="874061"/>
          <a:chOff x="5447179" y="7008162"/>
          <a:chExt cx="306481" cy="874063"/>
        </a:xfrm>
      </xdr:grpSpPr>
      <xdr:sp macro="" textlink="">
        <xdr:nvSpPr>
          <xdr:cNvPr id="2104" name="Check Box 63" hidden="1">
            <a:extLst>
              <a:ext uri="{63B3BB69-23CF-44E3-9099-C40C66FF867C}">
                <a14:compatExt xmlns:a14="http://schemas.microsoft.com/office/drawing/2010/main" spid="_x0000_s1087"/>
              </a:ext>
              <a:ext uri="{FF2B5EF4-FFF2-40B4-BE49-F238E27FC236}">
                <a16:creationId xmlns:a16="http://schemas.microsoft.com/office/drawing/2014/main" id="{8C06952E-E3D9-DE69-71E1-84F286C8FDEC}"/>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23" name="Check Box 64" hidden="1">
            <a:extLst>
              <a:ext uri="{63B3BB69-23CF-44E3-9099-C40C66FF867C}">
                <a14:compatExt xmlns:a14="http://schemas.microsoft.com/office/drawing/2010/main" spid="_x0000_s1088"/>
              </a:ext>
              <a:ext uri="{FF2B5EF4-FFF2-40B4-BE49-F238E27FC236}">
                <a16:creationId xmlns:a16="http://schemas.microsoft.com/office/drawing/2014/main" id="{26F76D56-C4CC-4F62-C153-BF7B7DD07D3D}"/>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124" name="Group 91">
              <a:extLst>
                <a:ext uri="{FF2B5EF4-FFF2-40B4-BE49-F238E27FC236}">
                  <a16:creationId xmlns:a16="http://schemas.microsoft.com/office/drawing/2014/main" id="{9E7251F2-798A-4A53-8BAF-D24265F2F344}"/>
                </a:ext>
              </a:extLst>
            </xdr:cNvPr>
            <xdr:cNvGrpSpPr>
              <a:grpSpLocks/>
            </xdr:cNvGrpSpPr>
          </xdr:nvGrpSpPr>
          <xdr:grpSpPr bwMode="auto">
            <a:xfrm>
              <a:off x="4962525" y="13017500"/>
              <a:ext cx="654050" cy="876300"/>
              <a:chOff x="54471" y="70081"/>
              <a:chExt cx="3065" cy="8741"/>
            </a:xfrm>
          </xdr:grpSpPr>
          <xdr:sp macro="" textlink="">
            <xdr:nvSpPr>
              <xdr:cNvPr id="2125" name="Check Box 75" hidden="1">
                <a:extLst>
                  <a:ext uri="{63B3BB69-23CF-44E3-9099-C40C66FF867C}">
                    <a14:compatExt spid="_x0000_s2123"/>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126" name="Check Box 76" hidden="1">
                <a:extLst>
                  <a:ext uri="{63B3BB69-23CF-44E3-9099-C40C66FF867C}">
                    <a14:compatExt spid="_x0000_s2124"/>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B6D05BAF-71C5-4D99-ACF8-150FC5BB18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839A837F-F851-4B05-A440-20801D6ADF83}"/>
                </a:ext>
              </a:extLst>
            </xdr:cNvPr>
            <xdr:cNvGrpSpPr/>
          </xdr:nvGrpSpPr>
          <xdr:grpSpPr>
            <a:xfrm>
              <a:off x="4959722" y="6649587"/>
              <a:ext cx="649868" cy="874061"/>
              <a:chOff x="5447161" y="7008154"/>
              <a:chExt cx="306505" cy="874062"/>
            </a:xfrm>
          </xdr:grpSpPr>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BDBC1AE2-2EB8-496E-9864-C81F3784121A}"/>
                </a:ext>
              </a:extLst>
            </xdr:cNvPr>
            <xdr:cNvGrpSpPr/>
          </xdr:nvGrpSpPr>
          <xdr:grpSpPr>
            <a:xfrm>
              <a:off x="4955238" y="8243810"/>
              <a:ext cx="649868" cy="874061"/>
              <a:chOff x="5447161" y="7008154"/>
              <a:chExt cx="306505" cy="874062"/>
            </a:xfrm>
          </xdr:grpSpPr>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BFEF4644-D268-4254-AB53-D80FDC143B2F}"/>
                </a:ext>
              </a:extLst>
            </xdr:cNvPr>
            <xdr:cNvGrpSpPr/>
          </xdr:nvGrpSpPr>
          <xdr:grpSpPr>
            <a:xfrm>
              <a:off x="4961960" y="9815620"/>
              <a:ext cx="649868" cy="874061"/>
              <a:chOff x="5447161" y="7008154"/>
              <a:chExt cx="306505" cy="874062"/>
            </a:xfrm>
          </xdr:grpSpPr>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15E399AB-1492-4978-8D01-3007BBBCCF96}"/>
                </a:ext>
              </a:extLst>
            </xdr:cNvPr>
            <xdr:cNvGrpSpPr/>
          </xdr:nvGrpSpPr>
          <xdr:grpSpPr>
            <a:xfrm>
              <a:off x="4957476" y="11421049"/>
              <a:ext cx="649868" cy="874061"/>
              <a:chOff x="5447161" y="7008154"/>
              <a:chExt cx="306505" cy="874062"/>
            </a:xfrm>
          </xdr:grpSpPr>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ECE135B5-369D-470B-AB01-BD637F088E03}"/>
            </a:ext>
          </a:extLst>
        </xdr:cNvPr>
        <xdr:cNvGrpSpPr/>
      </xdr:nvGrpSpPr>
      <xdr:grpSpPr>
        <a:xfrm>
          <a:off x="4964198" y="13015272"/>
          <a:ext cx="64986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900DA799-4EDA-D7CA-1BBC-655BDA07C11F}"/>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1658CD81-C7B5-59D8-5F95-240283B617C1}"/>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7607B2AC-CE68-41F8-B4F8-E3EAC52C4605}"/>
                </a:ext>
              </a:extLst>
            </xdr:cNvPr>
            <xdr:cNvGrpSpPr>
              <a:grpSpLocks/>
            </xdr:cNvGrpSpPr>
          </xdr:nvGrpSpPr>
          <xdr:grpSpPr bwMode="auto">
            <a:xfrm>
              <a:off x="4962525" y="13017500"/>
              <a:ext cx="654050" cy="876300"/>
              <a:chOff x="54471" y="70081"/>
              <a:chExt cx="3065" cy="8741"/>
            </a:xfrm>
          </xdr:grpSpPr>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5F4CC06D-6F34-4E59-8378-0395DF372A3A}"/>
                </a:ext>
              </a:extLst>
            </xdr:cNvPr>
            <xdr:cNvGrpSpPr/>
          </xdr:nvGrpSpPr>
          <xdr:grpSpPr>
            <a:xfrm>
              <a:off x="4959722" y="6649587"/>
              <a:ext cx="649868" cy="874061"/>
              <a:chOff x="5447161" y="7008154"/>
              <a:chExt cx="306505" cy="874062"/>
            </a:xfrm>
          </xdr:grpSpPr>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A3B7F33A-D310-4730-B66A-CB22A0095A52}"/>
                </a:ext>
              </a:extLst>
            </xdr:cNvPr>
            <xdr:cNvGrpSpPr/>
          </xdr:nvGrpSpPr>
          <xdr:grpSpPr>
            <a:xfrm>
              <a:off x="4955238" y="8243810"/>
              <a:ext cx="649868" cy="874061"/>
              <a:chOff x="5447161" y="7008154"/>
              <a:chExt cx="306505" cy="874062"/>
            </a:xfrm>
          </xdr:grpSpPr>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D30ADB60-C2EF-4BA0-9C63-4E85C2DEEDE5}"/>
                </a:ext>
              </a:extLst>
            </xdr:cNvPr>
            <xdr:cNvGrpSpPr/>
          </xdr:nvGrpSpPr>
          <xdr:grpSpPr>
            <a:xfrm>
              <a:off x="4961960" y="9815620"/>
              <a:ext cx="649868" cy="874061"/>
              <a:chOff x="5447161" y="7008154"/>
              <a:chExt cx="306505" cy="874062"/>
            </a:xfrm>
          </xdr:grpSpPr>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0A0F2202-C57D-45D5-BDD3-539F2391B46E}"/>
                </a:ext>
              </a:extLst>
            </xdr:cNvPr>
            <xdr:cNvGrpSpPr/>
          </xdr:nvGrpSpPr>
          <xdr:grpSpPr>
            <a:xfrm>
              <a:off x="4957476" y="11421049"/>
              <a:ext cx="649868" cy="874061"/>
              <a:chOff x="5447161" y="7008154"/>
              <a:chExt cx="306505" cy="874062"/>
            </a:xfrm>
          </xdr:grpSpPr>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828A2157-26DB-4B1B-BD7D-F590312F5215}"/>
            </a:ext>
          </a:extLst>
        </xdr:cNvPr>
        <xdr:cNvGrpSpPr/>
      </xdr:nvGrpSpPr>
      <xdr:grpSpPr>
        <a:xfrm>
          <a:off x="4964198" y="13015272"/>
          <a:ext cx="64986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EC6495A2-D1DD-468E-75EA-4785477D51F5}"/>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8C4F0514-82CB-7C10-2012-C93981BA2A88}"/>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3072" name="Group 91">
              <a:extLst>
                <a:ext uri="{FF2B5EF4-FFF2-40B4-BE49-F238E27FC236}">
                  <a16:creationId xmlns:a16="http://schemas.microsoft.com/office/drawing/2014/main" id="{D3727182-82A7-445C-8AF5-C4296112B058}"/>
                </a:ext>
              </a:extLst>
            </xdr:cNvPr>
            <xdr:cNvGrpSpPr>
              <a:grpSpLocks/>
            </xdr:cNvGrpSpPr>
          </xdr:nvGrpSpPr>
          <xdr:grpSpPr bwMode="auto">
            <a:xfrm>
              <a:off x="4962525" y="13017500"/>
              <a:ext cx="654050" cy="876300"/>
              <a:chOff x="54471" y="70081"/>
              <a:chExt cx="3065" cy="8741"/>
            </a:xfrm>
          </xdr:grpSpPr>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1" name="図 10">
          <a:extLst>
            <a:ext uri="{FF2B5EF4-FFF2-40B4-BE49-F238E27FC236}">
              <a16:creationId xmlns:a16="http://schemas.microsoft.com/office/drawing/2014/main" id="{4D5E786D-FC28-4253-8C0F-15C066A405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2" name="グループ化 11">
              <a:extLst>
                <a:ext uri="{FF2B5EF4-FFF2-40B4-BE49-F238E27FC236}">
                  <a16:creationId xmlns:a16="http://schemas.microsoft.com/office/drawing/2014/main" id="{833E17B4-4E4D-4B4E-A53C-80B37AB824ED}"/>
                </a:ext>
              </a:extLst>
            </xdr:cNvPr>
            <xdr:cNvGrpSpPr/>
          </xdr:nvGrpSpPr>
          <xdr:grpSpPr>
            <a:xfrm>
              <a:off x="4959722" y="6649587"/>
              <a:ext cx="649868" cy="874061"/>
              <a:chOff x="5447161" y="7008154"/>
              <a:chExt cx="306505" cy="874062"/>
            </a:xfrm>
          </xdr:grpSpPr>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B3F15F6F-47F7-4100-99CF-846C86C14CE8}"/>
                </a:ext>
              </a:extLst>
            </xdr:cNvPr>
            <xdr:cNvGrpSpPr/>
          </xdr:nvGrpSpPr>
          <xdr:grpSpPr>
            <a:xfrm>
              <a:off x="4955238" y="8243810"/>
              <a:ext cx="649868" cy="874061"/>
              <a:chOff x="5447161" y="7008154"/>
              <a:chExt cx="306505" cy="874062"/>
            </a:xfrm>
          </xdr:grpSpPr>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B36E62D6-CF8B-4D08-9B98-CEE413C4EC0F}"/>
                </a:ext>
              </a:extLst>
            </xdr:cNvPr>
            <xdr:cNvGrpSpPr/>
          </xdr:nvGrpSpPr>
          <xdr:grpSpPr>
            <a:xfrm>
              <a:off x="4961960" y="9815620"/>
              <a:ext cx="649868" cy="874061"/>
              <a:chOff x="5447161" y="7008154"/>
              <a:chExt cx="306505" cy="874062"/>
            </a:xfrm>
          </xdr:grpSpPr>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A44F77EB-D24A-4675-8A7C-8383BD036929}"/>
                </a:ext>
              </a:extLst>
            </xdr:cNvPr>
            <xdr:cNvGrpSpPr/>
          </xdr:nvGrpSpPr>
          <xdr:grpSpPr>
            <a:xfrm>
              <a:off x="4957476" y="11421049"/>
              <a:ext cx="649868" cy="874061"/>
              <a:chOff x="5447161" y="7008154"/>
              <a:chExt cx="306505" cy="874062"/>
            </a:xfrm>
          </xdr:grpSpPr>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4A6EE981-38EC-4486-93B3-EA313F5F483B}"/>
            </a:ext>
          </a:extLst>
        </xdr:cNvPr>
        <xdr:cNvGrpSpPr/>
      </xdr:nvGrpSpPr>
      <xdr:grpSpPr>
        <a:xfrm>
          <a:off x="4964198" y="13015272"/>
          <a:ext cx="64986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90887169-3AB3-71AB-3983-FF216735BA7E}"/>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F00EE421-BC53-35FF-B51A-EC555BAC3928}"/>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C7181CCF-1A35-4D6C-A1A7-5DA930BE302D}"/>
                </a:ext>
              </a:extLst>
            </xdr:cNvPr>
            <xdr:cNvGrpSpPr>
              <a:grpSpLocks/>
            </xdr:cNvGrpSpPr>
          </xdr:nvGrpSpPr>
          <xdr:grpSpPr bwMode="auto">
            <a:xfrm>
              <a:off x="4962525" y="13017500"/>
              <a:ext cx="654050" cy="876300"/>
              <a:chOff x="54471" y="70081"/>
              <a:chExt cx="3065" cy="8741"/>
            </a:xfrm>
          </xdr:grpSpPr>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A79426AC-9986-4731-9F62-6D9F613498B7}"/>
                </a:ext>
              </a:extLst>
            </xdr:cNvPr>
            <xdr:cNvGrpSpPr/>
          </xdr:nvGrpSpPr>
          <xdr:grpSpPr>
            <a:xfrm>
              <a:off x="4959722" y="6649587"/>
              <a:ext cx="649868" cy="874061"/>
              <a:chOff x="5447161" y="7008154"/>
              <a:chExt cx="306505" cy="874062"/>
            </a:xfrm>
          </xdr:grpSpPr>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168049C4-B5FC-49B5-8A33-88507EC2E2F3}"/>
                </a:ext>
              </a:extLst>
            </xdr:cNvPr>
            <xdr:cNvGrpSpPr/>
          </xdr:nvGrpSpPr>
          <xdr:grpSpPr>
            <a:xfrm>
              <a:off x="4955238" y="8243810"/>
              <a:ext cx="649868" cy="874061"/>
              <a:chOff x="5447161" y="7008154"/>
              <a:chExt cx="306505" cy="874062"/>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CE8D909D-BDCD-4450-9819-42C9E5235332}"/>
                </a:ext>
              </a:extLst>
            </xdr:cNvPr>
            <xdr:cNvGrpSpPr/>
          </xdr:nvGrpSpPr>
          <xdr:grpSpPr>
            <a:xfrm>
              <a:off x="4961960" y="9815620"/>
              <a:ext cx="649868" cy="874061"/>
              <a:chOff x="5447161" y="7008154"/>
              <a:chExt cx="306505" cy="874062"/>
            </a:xfrm>
          </xdr:grpSpPr>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061576A2-4BBC-432C-A885-6DE8EA886C29}"/>
                </a:ext>
              </a:extLst>
            </xdr:cNvPr>
            <xdr:cNvGrpSpPr/>
          </xdr:nvGrpSpPr>
          <xdr:grpSpPr>
            <a:xfrm>
              <a:off x="4957476" y="11421049"/>
              <a:ext cx="649868" cy="874061"/>
              <a:chOff x="5447161" y="7008154"/>
              <a:chExt cx="306505" cy="874062"/>
            </a:xfrm>
          </xdr:grpSpPr>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D2224E70-E4E3-4B1E-8D41-2803C840120C}"/>
            </a:ext>
          </a:extLst>
        </xdr:cNvPr>
        <xdr:cNvGrpSpPr/>
      </xdr:nvGrpSpPr>
      <xdr:grpSpPr>
        <a:xfrm>
          <a:off x="4964198" y="13015272"/>
          <a:ext cx="64986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576A0D5A-6EB5-EE92-5933-544C6CF70D9D}"/>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3E55A2D5-14E6-BFA4-372E-EFA1EA5EF832}"/>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4096" name="Group 91">
              <a:extLst>
                <a:ext uri="{FF2B5EF4-FFF2-40B4-BE49-F238E27FC236}">
                  <a16:creationId xmlns:a16="http://schemas.microsoft.com/office/drawing/2014/main" id="{DCD46A97-FFD9-4EF2-9808-873A8308BCE1}"/>
                </a:ext>
              </a:extLst>
            </xdr:cNvPr>
            <xdr:cNvGrpSpPr>
              <a:grpSpLocks/>
            </xdr:cNvGrpSpPr>
          </xdr:nvGrpSpPr>
          <xdr:grpSpPr bwMode="auto">
            <a:xfrm>
              <a:off x="4962525" y="13017500"/>
              <a:ext cx="654050" cy="876300"/>
              <a:chOff x="54471" y="70081"/>
              <a:chExt cx="3065" cy="8741"/>
            </a:xfrm>
          </xdr:grpSpPr>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E716D338-9237-467A-B2D6-FF9DE3189C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3FF02095-8A35-4915-8476-3D7203545B8A}"/>
                </a:ext>
              </a:extLst>
            </xdr:cNvPr>
            <xdr:cNvGrpSpPr/>
          </xdr:nvGrpSpPr>
          <xdr:grpSpPr>
            <a:xfrm>
              <a:off x="4959722" y="6649587"/>
              <a:ext cx="649868" cy="874061"/>
              <a:chOff x="5447161" y="7008154"/>
              <a:chExt cx="306505" cy="874062"/>
            </a:xfrm>
          </xdr:grpSpPr>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291DD1BF-D8BD-4782-926C-752EF01E1ABE}"/>
                </a:ext>
              </a:extLst>
            </xdr:cNvPr>
            <xdr:cNvGrpSpPr/>
          </xdr:nvGrpSpPr>
          <xdr:grpSpPr>
            <a:xfrm>
              <a:off x="4955238" y="8243810"/>
              <a:ext cx="649868" cy="874061"/>
              <a:chOff x="5447161" y="7008154"/>
              <a:chExt cx="306505" cy="874062"/>
            </a:xfrm>
          </xdr:grpSpPr>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946563ED-B5DB-488F-AE34-736DEC9639A4}"/>
                </a:ext>
              </a:extLst>
            </xdr:cNvPr>
            <xdr:cNvGrpSpPr/>
          </xdr:nvGrpSpPr>
          <xdr:grpSpPr>
            <a:xfrm>
              <a:off x="4961960" y="9815620"/>
              <a:ext cx="649868" cy="874061"/>
              <a:chOff x="5447161" y="7008154"/>
              <a:chExt cx="306505" cy="874062"/>
            </a:xfrm>
          </xdr:grpSpPr>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3FF96FA5-0485-4609-85A3-ECE32C7CE5D2}"/>
                </a:ext>
              </a:extLst>
            </xdr:cNvPr>
            <xdr:cNvGrpSpPr/>
          </xdr:nvGrpSpPr>
          <xdr:grpSpPr>
            <a:xfrm>
              <a:off x="4957476" y="11421049"/>
              <a:ext cx="649868" cy="874061"/>
              <a:chOff x="5447161" y="7008154"/>
              <a:chExt cx="306505" cy="874062"/>
            </a:xfrm>
          </xdr:grpSpPr>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56BD35F9-9CC6-47B9-9924-E886B4033BFB}"/>
            </a:ext>
          </a:extLst>
        </xdr:cNvPr>
        <xdr:cNvGrpSpPr/>
      </xdr:nvGrpSpPr>
      <xdr:grpSpPr>
        <a:xfrm>
          <a:off x="4964198" y="13015272"/>
          <a:ext cx="64986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A7C34101-AF17-E142-38A0-04E1512514A3}"/>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99049A81-662D-217F-8786-B3F10578DCBB}"/>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3F754576-91B7-4AD5-90A6-14966ACBCDE9}"/>
                </a:ext>
              </a:extLst>
            </xdr:cNvPr>
            <xdr:cNvGrpSpPr>
              <a:grpSpLocks/>
            </xdr:cNvGrpSpPr>
          </xdr:nvGrpSpPr>
          <xdr:grpSpPr bwMode="auto">
            <a:xfrm>
              <a:off x="4962525" y="13017500"/>
              <a:ext cx="654050" cy="876300"/>
              <a:chOff x="54471" y="70081"/>
              <a:chExt cx="3065" cy="8741"/>
            </a:xfrm>
          </xdr:grpSpPr>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CC315318-4A2B-4935-8625-9EF2D23A37F1}"/>
                </a:ext>
              </a:extLst>
            </xdr:cNvPr>
            <xdr:cNvGrpSpPr/>
          </xdr:nvGrpSpPr>
          <xdr:grpSpPr>
            <a:xfrm>
              <a:off x="4959722" y="6649587"/>
              <a:ext cx="649868" cy="874061"/>
              <a:chOff x="5447161" y="7008154"/>
              <a:chExt cx="306505" cy="874062"/>
            </a:xfrm>
          </xdr:grpSpPr>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6FD540D8-F905-4174-B791-B0038D5C4B61}"/>
                </a:ext>
              </a:extLst>
            </xdr:cNvPr>
            <xdr:cNvGrpSpPr/>
          </xdr:nvGrpSpPr>
          <xdr:grpSpPr>
            <a:xfrm>
              <a:off x="4955238" y="8243810"/>
              <a:ext cx="649868" cy="874061"/>
              <a:chOff x="5447161" y="7008154"/>
              <a:chExt cx="306505" cy="874062"/>
            </a:xfrm>
          </xdr:grpSpPr>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77CA2D4B-9E97-479A-8F39-FDB2E59D490E}"/>
                </a:ext>
              </a:extLst>
            </xdr:cNvPr>
            <xdr:cNvGrpSpPr/>
          </xdr:nvGrpSpPr>
          <xdr:grpSpPr>
            <a:xfrm>
              <a:off x="4961960" y="9815620"/>
              <a:ext cx="649868" cy="874061"/>
              <a:chOff x="5447161" y="7008154"/>
              <a:chExt cx="306505" cy="874062"/>
            </a:xfrm>
          </xdr:grpSpPr>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14218D94-E672-4E3C-B1DF-8C6635356C5A}"/>
                </a:ext>
              </a:extLst>
            </xdr:cNvPr>
            <xdr:cNvGrpSpPr/>
          </xdr:nvGrpSpPr>
          <xdr:grpSpPr>
            <a:xfrm>
              <a:off x="4957476" y="11421049"/>
              <a:ext cx="649868" cy="874061"/>
              <a:chOff x="5447161" y="7008154"/>
              <a:chExt cx="306505" cy="874062"/>
            </a:xfrm>
          </xdr:grpSpPr>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67BBDE40-F191-41F9-AF52-8259E092FD7C}"/>
            </a:ext>
          </a:extLst>
        </xdr:cNvPr>
        <xdr:cNvGrpSpPr/>
      </xdr:nvGrpSpPr>
      <xdr:grpSpPr>
        <a:xfrm>
          <a:off x="4964198" y="13015272"/>
          <a:ext cx="64986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2E9033A1-C47A-C39C-A880-2364091E4048}"/>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56A3CDD1-564D-EF76-ED79-186EBC9B883E}"/>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5154" name="Group 91">
              <a:extLst>
                <a:ext uri="{FF2B5EF4-FFF2-40B4-BE49-F238E27FC236}">
                  <a16:creationId xmlns:a16="http://schemas.microsoft.com/office/drawing/2014/main" id="{7A3E5752-C591-41AB-B9A9-FA2AB83A1848}"/>
                </a:ext>
              </a:extLst>
            </xdr:cNvPr>
            <xdr:cNvGrpSpPr>
              <a:grpSpLocks/>
            </xdr:cNvGrpSpPr>
          </xdr:nvGrpSpPr>
          <xdr:grpSpPr bwMode="auto">
            <a:xfrm>
              <a:off x="4962525" y="13017500"/>
              <a:ext cx="654050" cy="876300"/>
              <a:chOff x="54471" y="70081"/>
              <a:chExt cx="3065" cy="8741"/>
            </a:xfrm>
          </xdr:grpSpPr>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FC9D3253-4EA8-40FD-8D9E-D12A42193E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11AEF7A1-42E0-4147-9460-464688BE8EE3}"/>
                </a:ext>
              </a:extLst>
            </xdr:cNvPr>
            <xdr:cNvGrpSpPr/>
          </xdr:nvGrpSpPr>
          <xdr:grpSpPr>
            <a:xfrm>
              <a:off x="4959722" y="6649587"/>
              <a:ext cx="649868" cy="874061"/>
              <a:chOff x="5447161" y="7008154"/>
              <a:chExt cx="306505" cy="874062"/>
            </a:xfrm>
          </xdr:grpSpPr>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18F293C1-1BD6-4412-87FE-F44B242C0099}"/>
                </a:ext>
              </a:extLst>
            </xdr:cNvPr>
            <xdr:cNvGrpSpPr/>
          </xdr:nvGrpSpPr>
          <xdr:grpSpPr>
            <a:xfrm>
              <a:off x="4955238" y="8243810"/>
              <a:ext cx="649868" cy="874061"/>
              <a:chOff x="5447161" y="7008154"/>
              <a:chExt cx="306505" cy="874062"/>
            </a:xfrm>
          </xdr:grpSpPr>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AD767EC2-3A48-49D4-AB06-B39421D82817}"/>
                </a:ext>
              </a:extLst>
            </xdr:cNvPr>
            <xdr:cNvGrpSpPr/>
          </xdr:nvGrpSpPr>
          <xdr:grpSpPr>
            <a:xfrm>
              <a:off x="4961960" y="9815620"/>
              <a:ext cx="649868" cy="874061"/>
              <a:chOff x="5447161" y="7008154"/>
              <a:chExt cx="306505" cy="874062"/>
            </a:xfrm>
          </xdr:grpSpPr>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32E46EA3-08A3-48CE-863A-FC8418462603}"/>
                </a:ext>
              </a:extLst>
            </xdr:cNvPr>
            <xdr:cNvGrpSpPr/>
          </xdr:nvGrpSpPr>
          <xdr:grpSpPr>
            <a:xfrm>
              <a:off x="4957476" y="11421049"/>
              <a:ext cx="649868" cy="874061"/>
              <a:chOff x="5447161" y="7008154"/>
              <a:chExt cx="306505" cy="874062"/>
            </a:xfrm>
          </xdr:grpSpPr>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A315ED6D-6CB7-4A41-B375-4D3E1231C803}"/>
            </a:ext>
          </a:extLst>
        </xdr:cNvPr>
        <xdr:cNvGrpSpPr/>
      </xdr:nvGrpSpPr>
      <xdr:grpSpPr>
        <a:xfrm>
          <a:off x="4964198" y="13015272"/>
          <a:ext cx="64986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807156A5-9BE5-3975-2488-B07A8A26A072}"/>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637FA4EB-26F0-C075-782F-62EE2584A18F}"/>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6B0F8C34-ACA7-42C3-98DA-0269FBE8C327}"/>
                </a:ext>
              </a:extLst>
            </xdr:cNvPr>
            <xdr:cNvGrpSpPr>
              <a:grpSpLocks/>
            </xdr:cNvGrpSpPr>
          </xdr:nvGrpSpPr>
          <xdr:grpSpPr bwMode="auto">
            <a:xfrm>
              <a:off x="4962525" y="13017500"/>
              <a:ext cx="654050" cy="876300"/>
              <a:chOff x="54471" y="70081"/>
              <a:chExt cx="3065" cy="8741"/>
            </a:xfrm>
          </xdr:grpSpPr>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3A102169-977B-4D8F-9DAD-094AD815B0C2}"/>
                </a:ext>
              </a:extLst>
            </xdr:cNvPr>
            <xdr:cNvGrpSpPr/>
          </xdr:nvGrpSpPr>
          <xdr:grpSpPr>
            <a:xfrm>
              <a:off x="4959722" y="6649587"/>
              <a:ext cx="649868" cy="874061"/>
              <a:chOff x="5447161" y="7008154"/>
              <a:chExt cx="306505" cy="874062"/>
            </a:xfrm>
          </xdr:grpSpPr>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C09C47B5-70A0-4547-91D2-EBBD724A67D4}"/>
                </a:ext>
              </a:extLst>
            </xdr:cNvPr>
            <xdr:cNvGrpSpPr/>
          </xdr:nvGrpSpPr>
          <xdr:grpSpPr>
            <a:xfrm>
              <a:off x="4955238" y="8243810"/>
              <a:ext cx="649868" cy="874061"/>
              <a:chOff x="5447161" y="7008154"/>
              <a:chExt cx="306505" cy="874062"/>
            </a:xfrm>
          </xdr:grpSpPr>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6D668436-0EE2-4621-8A1F-D41E50B70F3A}"/>
                </a:ext>
              </a:extLst>
            </xdr:cNvPr>
            <xdr:cNvGrpSpPr/>
          </xdr:nvGrpSpPr>
          <xdr:grpSpPr>
            <a:xfrm>
              <a:off x="4961960" y="9815620"/>
              <a:ext cx="649868" cy="874061"/>
              <a:chOff x="5447161" y="7008154"/>
              <a:chExt cx="306505" cy="874062"/>
            </a:xfrm>
          </xdr:grpSpPr>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49E8C278-D31B-43A5-A56C-D9D82DBDE074}"/>
                </a:ext>
              </a:extLst>
            </xdr:cNvPr>
            <xdr:cNvGrpSpPr/>
          </xdr:nvGrpSpPr>
          <xdr:grpSpPr>
            <a:xfrm>
              <a:off x="4957476" y="11421049"/>
              <a:ext cx="649868" cy="874061"/>
              <a:chOff x="5447161" y="7008154"/>
              <a:chExt cx="306505" cy="874062"/>
            </a:xfrm>
          </xdr:grpSpPr>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6857434D-5F6B-4C5B-AAC8-D0FF945A742B}"/>
            </a:ext>
          </a:extLst>
        </xdr:cNvPr>
        <xdr:cNvGrpSpPr/>
      </xdr:nvGrpSpPr>
      <xdr:grpSpPr>
        <a:xfrm>
          <a:off x="4964198" y="13015272"/>
          <a:ext cx="64986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4F80616E-957F-660A-ECD5-AFC986F78534}"/>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4B878A72-68DA-E1E8-6E89-58F9C7592ED3}"/>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3312" name="Group 91">
              <a:extLst>
                <a:ext uri="{FF2B5EF4-FFF2-40B4-BE49-F238E27FC236}">
                  <a16:creationId xmlns:a16="http://schemas.microsoft.com/office/drawing/2014/main" id="{68425F73-6A32-494E-B7C1-A94C7118ED16}"/>
                </a:ext>
              </a:extLst>
            </xdr:cNvPr>
            <xdr:cNvGrpSpPr>
              <a:grpSpLocks/>
            </xdr:cNvGrpSpPr>
          </xdr:nvGrpSpPr>
          <xdr:grpSpPr bwMode="auto">
            <a:xfrm>
              <a:off x="4962525" y="13017500"/>
              <a:ext cx="654050" cy="876300"/>
              <a:chOff x="54471" y="70081"/>
              <a:chExt cx="3065" cy="8741"/>
            </a:xfrm>
          </xdr:grpSpPr>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2232F477-2CA4-4E49-9615-FB1D5D8D95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EB81F649-AB50-4272-89C7-C4F5251042D3}"/>
                </a:ext>
              </a:extLst>
            </xdr:cNvPr>
            <xdr:cNvGrpSpPr/>
          </xdr:nvGrpSpPr>
          <xdr:grpSpPr>
            <a:xfrm>
              <a:off x="4959722" y="6649587"/>
              <a:ext cx="649868" cy="874061"/>
              <a:chOff x="5447161" y="7008154"/>
              <a:chExt cx="306505" cy="874062"/>
            </a:xfrm>
          </xdr:grpSpPr>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AC897639-42D6-4DD0-A6DA-812F7D74DFE5}"/>
                </a:ext>
              </a:extLst>
            </xdr:cNvPr>
            <xdr:cNvGrpSpPr/>
          </xdr:nvGrpSpPr>
          <xdr:grpSpPr>
            <a:xfrm>
              <a:off x="4955238" y="8243810"/>
              <a:ext cx="649868" cy="874061"/>
              <a:chOff x="5447161" y="7008154"/>
              <a:chExt cx="306505" cy="874062"/>
            </a:xfrm>
          </xdr:grpSpPr>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B9597338-DBA1-4E6C-B35C-AE62555A5BD3}"/>
                </a:ext>
              </a:extLst>
            </xdr:cNvPr>
            <xdr:cNvGrpSpPr/>
          </xdr:nvGrpSpPr>
          <xdr:grpSpPr>
            <a:xfrm>
              <a:off x="4961960" y="9815620"/>
              <a:ext cx="649868" cy="874061"/>
              <a:chOff x="5447161" y="7008154"/>
              <a:chExt cx="306505" cy="874062"/>
            </a:xfrm>
          </xdr:grpSpPr>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E399BA6C-2742-4FFC-9861-C560B04B7A6E}"/>
                </a:ext>
              </a:extLst>
            </xdr:cNvPr>
            <xdr:cNvGrpSpPr/>
          </xdr:nvGrpSpPr>
          <xdr:grpSpPr>
            <a:xfrm>
              <a:off x="4957476" y="11421049"/>
              <a:ext cx="649868" cy="874061"/>
              <a:chOff x="5447161" y="7008154"/>
              <a:chExt cx="306505" cy="874062"/>
            </a:xfrm>
          </xdr:grpSpPr>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B5D4AFDE-647E-4FD9-BD68-136D4D34E160}"/>
            </a:ext>
          </a:extLst>
        </xdr:cNvPr>
        <xdr:cNvGrpSpPr/>
      </xdr:nvGrpSpPr>
      <xdr:grpSpPr>
        <a:xfrm>
          <a:off x="4964198" y="13015272"/>
          <a:ext cx="64986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9DCF05AC-19BF-813C-C3E5-BDFB83B2B079}"/>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C72542EB-17B0-0694-B0CF-370AADC2D685}"/>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D3140B80-86E5-4160-8355-D3E4F96961BC}"/>
                </a:ext>
              </a:extLst>
            </xdr:cNvPr>
            <xdr:cNvGrpSpPr>
              <a:grpSpLocks/>
            </xdr:cNvGrpSpPr>
          </xdr:nvGrpSpPr>
          <xdr:grpSpPr bwMode="auto">
            <a:xfrm>
              <a:off x="4962525" y="13017500"/>
              <a:ext cx="654050" cy="876300"/>
              <a:chOff x="54471" y="70081"/>
              <a:chExt cx="3065" cy="8741"/>
            </a:xfrm>
          </xdr:grpSpPr>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DAF8FF1D-D09A-4A96-9CF6-C56B1F46CCCB}"/>
                </a:ext>
              </a:extLst>
            </xdr:cNvPr>
            <xdr:cNvGrpSpPr/>
          </xdr:nvGrpSpPr>
          <xdr:grpSpPr>
            <a:xfrm>
              <a:off x="4959722" y="6649587"/>
              <a:ext cx="649868" cy="874061"/>
              <a:chOff x="5447161" y="7008154"/>
              <a:chExt cx="306505" cy="874062"/>
            </a:xfrm>
          </xdr:grpSpPr>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B260AC52-060E-4601-B811-9166CEA36A31}"/>
                </a:ext>
              </a:extLst>
            </xdr:cNvPr>
            <xdr:cNvGrpSpPr/>
          </xdr:nvGrpSpPr>
          <xdr:grpSpPr>
            <a:xfrm>
              <a:off x="4955238" y="8243810"/>
              <a:ext cx="649868" cy="874061"/>
              <a:chOff x="5447161" y="7008154"/>
              <a:chExt cx="306505" cy="874062"/>
            </a:xfrm>
          </xdr:grpSpPr>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8282C5FE-EDF4-4109-9120-7970C7217699}"/>
                </a:ext>
              </a:extLst>
            </xdr:cNvPr>
            <xdr:cNvGrpSpPr/>
          </xdr:nvGrpSpPr>
          <xdr:grpSpPr>
            <a:xfrm>
              <a:off x="4961960" y="9815620"/>
              <a:ext cx="649868" cy="874061"/>
              <a:chOff x="5447161" y="7008154"/>
              <a:chExt cx="306505" cy="874062"/>
            </a:xfrm>
          </xdr:grpSpPr>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DD5A5989-B74E-4659-915E-6646EF43B79B}"/>
                </a:ext>
              </a:extLst>
            </xdr:cNvPr>
            <xdr:cNvGrpSpPr/>
          </xdr:nvGrpSpPr>
          <xdr:grpSpPr>
            <a:xfrm>
              <a:off x="4957476" y="11421049"/>
              <a:ext cx="649868" cy="874061"/>
              <a:chOff x="5447161" y="7008154"/>
              <a:chExt cx="306505" cy="874062"/>
            </a:xfrm>
          </xdr:grpSpPr>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EE4E5FF7-A8E1-462D-AD91-69DAFBFBE3BC}"/>
            </a:ext>
          </a:extLst>
        </xdr:cNvPr>
        <xdr:cNvGrpSpPr/>
      </xdr:nvGrpSpPr>
      <xdr:grpSpPr>
        <a:xfrm>
          <a:off x="4964198" y="13015272"/>
          <a:ext cx="64986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65B5318D-1D5B-BE26-2406-68725C8D72A4}"/>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EC95D3DE-450F-607A-7659-13C1164A7A0E}"/>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4336" name="Group 91">
              <a:extLst>
                <a:ext uri="{FF2B5EF4-FFF2-40B4-BE49-F238E27FC236}">
                  <a16:creationId xmlns:a16="http://schemas.microsoft.com/office/drawing/2014/main" id="{008C8139-72C8-463B-91A8-4D6FCC641BA9}"/>
                </a:ext>
              </a:extLst>
            </xdr:cNvPr>
            <xdr:cNvGrpSpPr>
              <a:grpSpLocks/>
            </xdr:cNvGrpSpPr>
          </xdr:nvGrpSpPr>
          <xdr:grpSpPr bwMode="auto">
            <a:xfrm>
              <a:off x="4962525" y="13017500"/>
              <a:ext cx="654050" cy="876300"/>
              <a:chOff x="54471" y="70081"/>
              <a:chExt cx="3065" cy="8741"/>
            </a:xfrm>
          </xdr:grpSpPr>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6</xdr:col>
      <xdr:colOff>88451</xdr:colOff>
      <xdr:row>2</xdr:row>
      <xdr:rowOff>307294</xdr:rowOff>
    </xdr:from>
    <xdr:ext cx="1269699" cy="1260000"/>
    <xdr:pic>
      <xdr:nvPicPr>
        <xdr:cNvPr id="16" name="図 15">
          <a:extLst>
            <a:ext uri="{FF2B5EF4-FFF2-40B4-BE49-F238E27FC236}">
              <a16:creationId xmlns:a16="http://schemas.microsoft.com/office/drawing/2014/main" id="{23DD1FA4-C788-4494-9E14-EFA8A6E66D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5726" y="1536019"/>
          <a:ext cx="1269699" cy="126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17" name="グループ化 16">
              <a:extLst>
                <a:ext uri="{FF2B5EF4-FFF2-40B4-BE49-F238E27FC236}">
                  <a16:creationId xmlns:a16="http://schemas.microsoft.com/office/drawing/2014/main" id="{751E5A97-580B-4BCE-9E0A-F15A0A3AD111}"/>
                </a:ext>
              </a:extLst>
            </xdr:cNvPr>
            <xdr:cNvGrpSpPr/>
          </xdr:nvGrpSpPr>
          <xdr:grpSpPr>
            <a:xfrm>
              <a:off x="4959722" y="6649587"/>
              <a:ext cx="649868" cy="874061"/>
              <a:chOff x="5447161" y="7008154"/>
              <a:chExt cx="306505" cy="874062"/>
            </a:xfrm>
          </xdr:grpSpPr>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18" name="グループ化 17">
              <a:extLst>
                <a:ext uri="{FF2B5EF4-FFF2-40B4-BE49-F238E27FC236}">
                  <a16:creationId xmlns:a16="http://schemas.microsoft.com/office/drawing/2014/main" id="{657A8300-2D21-4C73-8114-4A43E7A0F18E}"/>
                </a:ext>
              </a:extLst>
            </xdr:cNvPr>
            <xdr:cNvGrpSpPr/>
          </xdr:nvGrpSpPr>
          <xdr:grpSpPr>
            <a:xfrm>
              <a:off x="4955238" y="8243810"/>
              <a:ext cx="649868" cy="874061"/>
              <a:chOff x="5447161" y="7008154"/>
              <a:chExt cx="306505" cy="874062"/>
            </a:xfrm>
          </xdr:grpSpPr>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19" name="グループ化 18">
              <a:extLst>
                <a:ext uri="{FF2B5EF4-FFF2-40B4-BE49-F238E27FC236}">
                  <a16:creationId xmlns:a16="http://schemas.microsoft.com/office/drawing/2014/main" id="{94FF0DCA-ECB7-433B-8279-637DDE68AA01}"/>
                </a:ext>
              </a:extLst>
            </xdr:cNvPr>
            <xdr:cNvGrpSpPr/>
          </xdr:nvGrpSpPr>
          <xdr:grpSpPr>
            <a:xfrm>
              <a:off x="4961960" y="9815620"/>
              <a:ext cx="649868" cy="874061"/>
              <a:chOff x="5447161" y="7008154"/>
              <a:chExt cx="306505" cy="874062"/>
            </a:xfrm>
          </xdr:grpSpPr>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0" name="グループ化 19">
              <a:extLst>
                <a:ext uri="{FF2B5EF4-FFF2-40B4-BE49-F238E27FC236}">
                  <a16:creationId xmlns:a16="http://schemas.microsoft.com/office/drawing/2014/main" id="{CF7BF131-2266-4643-BC17-F4480D3B78EC}"/>
                </a:ext>
              </a:extLst>
            </xdr:cNvPr>
            <xdr:cNvGrpSpPr/>
          </xdr:nvGrpSpPr>
          <xdr:grpSpPr>
            <a:xfrm>
              <a:off x="4957476" y="11421049"/>
              <a:ext cx="649868" cy="874061"/>
              <a:chOff x="5447161" y="7008154"/>
              <a:chExt cx="306505" cy="874062"/>
            </a:xfrm>
          </xdr:grpSpPr>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1" name="グループ化 20">
          <a:extLst>
            <a:ext uri="{FF2B5EF4-FFF2-40B4-BE49-F238E27FC236}">
              <a16:creationId xmlns:a16="http://schemas.microsoft.com/office/drawing/2014/main" id="{6A3C0885-756C-45D9-836C-0EC9C710D8F6}"/>
            </a:ext>
          </a:extLst>
        </xdr:cNvPr>
        <xdr:cNvGrpSpPr/>
      </xdr:nvGrpSpPr>
      <xdr:grpSpPr>
        <a:xfrm>
          <a:off x="4964198" y="13015272"/>
          <a:ext cx="649868" cy="874061"/>
          <a:chOff x="5447179" y="7008162"/>
          <a:chExt cx="306481" cy="874063"/>
        </a:xfrm>
      </xdr:grpSpPr>
      <xdr:sp macro="" textlink="">
        <xdr:nvSpPr>
          <xdr:cNvPr id="22" name="Check Box 63" hidden="1">
            <a:extLst>
              <a:ext uri="{63B3BB69-23CF-44E3-9099-C40C66FF867C}">
                <a14:compatExt xmlns:a14="http://schemas.microsoft.com/office/drawing/2010/main" spid="_x0000_s1087"/>
              </a:ext>
              <a:ext uri="{FF2B5EF4-FFF2-40B4-BE49-F238E27FC236}">
                <a16:creationId xmlns:a16="http://schemas.microsoft.com/office/drawing/2014/main" id="{05F4C007-9E1E-EC72-A281-4AD52413D26E}"/>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23" name="Check Box 64" hidden="1">
            <a:extLst>
              <a:ext uri="{63B3BB69-23CF-44E3-9099-C40C66FF867C}">
                <a14:compatExt xmlns:a14="http://schemas.microsoft.com/office/drawing/2010/main" spid="_x0000_s1088"/>
              </a:ext>
              <a:ext uri="{FF2B5EF4-FFF2-40B4-BE49-F238E27FC236}">
                <a16:creationId xmlns:a16="http://schemas.microsoft.com/office/drawing/2014/main" id="{D5A18673-E4C8-D20A-912D-2868BC8797F5}"/>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24" name="Group 91">
              <a:extLst>
                <a:ext uri="{FF2B5EF4-FFF2-40B4-BE49-F238E27FC236}">
                  <a16:creationId xmlns:a16="http://schemas.microsoft.com/office/drawing/2014/main" id="{8003E183-C406-44D2-BE9F-3F70D2492ACF}"/>
                </a:ext>
              </a:extLst>
            </xdr:cNvPr>
            <xdr:cNvGrpSpPr>
              <a:grpSpLocks/>
            </xdr:cNvGrpSpPr>
          </xdr:nvGrpSpPr>
          <xdr:grpSpPr bwMode="auto">
            <a:xfrm>
              <a:off x="4962525" y="13017500"/>
              <a:ext cx="654050" cy="876300"/>
              <a:chOff x="54471" y="70081"/>
              <a:chExt cx="3065" cy="8741"/>
            </a:xfrm>
          </xdr:grpSpPr>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101972</xdr:colOff>
          <xdr:row>12</xdr:row>
          <xdr:rowOff>363087</xdr:rowOff>
        </xdr:from>
        <xdr:to>
          <xdr:col>7</xdr:col>
          <xdr:colOff>212090</xdr:colOff>
          <xdr:row>14</xdr:row>
          <xdr:rowOff>94148</xdr:rowOff>
        </xdr:to>
        <xdr:grpSp>
          <xdr:nvGrpSpPr>
            <xdr:cNvPr id="25" name="グループ化 24">
              <a:extLst>
                <a:ext uri="{FF2B5EF4-FFF2-40B4-BE49-F238E27FC236}">
                  <a16:creationId xmlns:a16="http://schemas.microsoft.com/office/drawing/2014/main" id="{9C845C24-F3CC-41FD-9980-0CBBC36513D4}"/>
                </a:ext>
              </a:extLst>
            </xdr:cNvPr>
            <xdr:cNvGrpSpPr/>
          </xdr:nvGrpSpPr>
          <xdr:grpSpPr>
            <a:xfrm>
              <a:off x="4959722" y="6649587"/>
              <a:ext cx="649868" cy="874061"/>
              <a:chOff x="5447161" y="7008154"/>
              <a:chExt cx="306505" cy="874062"/>
            </a:xfrm>
          </xdr:grpSpPr>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C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D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97488</xdr:colOff>
          <xdr:row>15</xdr:row>
          <xdr:rowOff>369810</xdr:rowOff>
        </xdr:from>
        <xdr:to>
          <xdr:col>7</xdr:col>
          <xdr:colOff>207606</xdr:colOff>
          <xdr:row>17</xdr:row>
          <xdr:rowOff>100871</xdr:rowOff>
        </xdr:to>
        <xdr:grpSp>
          <xdr:nvGrpSpPr>
            <xdr:cNvPr id="26" name="グループ化 25">
              <a:extLst>
                <a:ext uri="{FF2B5EF4-FFF2-40B4-BE49-F238E27FC236}">
                  <a16:creationId xmlns:a16="http://schemas.microsoft.com/office/drawing/2014/main" id="{649CE0CE-F3FA-4F64-ADB1-CAC32C895C56}"/>
                </a:ext>
              </a:extLst>
            </xdr:cNvPr>
            <xdr:cNvGrpSpPr/>
          </xdr:nvGrpSpPr>
          <xdr:grpSpPr>
            <a:xfrm>
              <a:off x="4955238" y="8243810"/>
              <a:ext cx="649868" cy="874061"/>
              <a:chOff x="5447161" y="7008154"/>
              <a:chExt cx="306505" cy="874062"/>
            </a:xfrm>
          </xdr:grpSpPr>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100-000039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100-00003A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104210</xdr:colOff>
          <xdr:row>18</xdr:row>
          <xdr:rowOff>354120</xdr:rowOff>
        </xdr:from>
        <xdr:to>
          <xdr:col>7</xdr:col>
          <xdr:colOff>214328</xdr:colOff>
          <xdr:row>20</xdr:row>
          <xdr:rowOff>85181</xdr:rowOff>
        </xdr:to>
        <xdr:grpSp>
          <xdr:nvGrpSpPr>
            <xdr:cNvPr id="27" name="グループ化 26">
              <a:extLst>
                <a:ext uri="{FF2B5EF4-FFF2-40B4-BE49-F238E27FC236}">
                  <a16:creationId xmlns:a16="http://schemas.microsoft.com/office/drawing/2014/main" id="{A35C93B3-2902-4ABF-85C3-068F81C8D3F3}"/>
                </a:ext>
              </a:extLst>
            </xdr:cNvPr>
            <xdr:cNvGrpSpPr/>
          </xdr:nvGrpSpPr>
          <xdr:grpSpPr>
            <a:xfrm>
              <a:off x="4961960" y="9815620"/>
              <a:ext cx="649868" cy="874061"/>
              <a:chOff x="5447161" y="7008154"/>
              <a:chExt cx="306505" cy="874062"/>
            </a:xfrm>
          </xdr:grpSpPr>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100-00003B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100-00003C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99726</xdr:colOff>
          <xdr:row>21</xdr:row>
          <xdr:rowOff>372049</xdr:rowOff>
        </xdr:from>
        <xdr:to>
          <xdr:col>7</xdr:col>
          <xdr:colOff>209844</xdr:colOff>
          <xdr:row>23</xdr:row>
          <xdr:rowOff>103110</xdr:rowOff>
        </xdr:to>
        <xdr:grpSp>
          <xdr:nvGrpSpPr>
            <xdr:cNvPr id="28" name="グループ化 27">
              <a:extLst>
                <a:ext uri="{FF2B5EF4-FFF2-40B4-BE49-F238E27FC236}">
                  <a16:creationId xmlns:a16="http://schemas.microsoft.com/office/drawing/2014/main" id="{189A9290-8DAE-4758-B6B8-A2911BCD8991}"/>
                </a:ext>
              </a:extLst>
            </xdr:cNvPr>
            <xdr:cNvGrpSpPr/>
          </xdr:nvGrpSpPr>
          <xdr:grpSpPr>
            <a:xfrm>
              <a:off x="4957476" y="11421049"/>
              <a:ext cx="649868" cy="874061"/>
              <a:chOff x="5447161" y="7008154"/>
              <a:chExt cx="306505" cy="874062"/>
            </a:xfrm>
          </xdr:grpSpPr>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3D040000}"/>
                  </a:ext>
                </a:extLst>
              </xdr:cNvPr>
              <xdr:cNvSpPr/>
            </xdr:nvSpPr>
            <xdr:spPr bwMode="auto">
              <a:xfrm>
                <a:off x="5447161" y="7008154"/>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100-00003E040000}"/>
                  </a:ext>
                </a:extLst>
              </xdr:cNvPr>
              <xdr:cNvSpPr/>
            </xdr:nvSpPr>
            <xdr:spPr bwMode="auto">
              <a:xfrm>
                <a:off x="5448866" y="7520266"/>
                <a:ext cx="304800" cy="361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twoCellAnchor>
    <xdr:from>
      <xdr:col>6</xdr:col>
      <xdr:colOff>106448</xdr:colOff>
      <xdr:row>24</xdr:row>
      <xdr:rowOff>378772</xdr:rowOff>
    </xdr:from>
    <xdr:to>
      <xdr:col>7</xdr:col>
      <xdr:colOff>216566</xdr:colOff>
      <xdr:row>26</xdr:row>
      <xdr:rowOff>109833</xdr:rowOff>
    </xdr:to>
    <xdr:grpSp>
      <xdr:nvGrpSpPr>
        <xdr:cNvPr id="29" name="グループ化 28">
          <a:extLst>
            <a:ext uri="{FF2B5EF4-FFF2-40B4-BE49-F238E27FC236}">
              <a16:creationId xmlns:a16="http://schemas.microsoft.com/office/drawing/2014/main" id="{72A59F16-02B3-44EA-806F-198FBDB25227}"/>
            </a:ext>
          </a:extLst>
        </xdr:cNvPr>
        <xdr:cNvGrpSpPr/>
      </xdr:nvGrpSpPr>
      <xdr:grpSpPr>
        <a:xfrm>
          <a:off x="4964198" y="13015272"/>
          <a:ext cx="649868" cy="874061"/>
          <a:chOff x="5447179" y="7008162"/>
          <a:chExt cx="306481" cy="874063"/>
        </a:xfrm>
      </xdr:grpSpPr>
      <xdr:sp macro="" textlink="">
        <xdr:nvSpPr>
          <xdr:cNvPr id="30" name="Check Box 63" hidden="1">
            <a:extLst>
              <a:ext uri="{63B3BB69-23CF-44E3-9099-C40C66FF867C}">
                <a14:compatExt xmlns:a14="http://schemas.microsoft.com/office/drawing/2010/main" spid="_x0000_s1087"/>
              </a:ext>
              <a:ext uri="{FF2B5EF4-FFF2-40B4-BE49-F238E27FC236}">
                <a16:creationId xmlns:a16="http://schemas.microsoft.com/office/drawing/2014/main" id="{901F1627-959D-E3D9-3E58-05D778CBCA83}"/>
              </a:ext>
            </a:extLst>
          </xdr:cNvPr>
          <xdr:cNvSpPr/>
        </xdr:nvSpPr>
        <xdr:spPr bwMode="auto">
          <a:xfrm>
            <a:off x="5447179" y="7008162"/>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31" name="Check Box 64" hidden="1">
            <a:extLst>
              <a:ext uri="{63B3BB69-23CF-44E3-9099-C40C66FF867C}">
                <a14:compatExt xmlns:a14="http://schemas.microsoft.com/office/drawing/2010/main" spid="_x0000_s1088"/>
              </a:ext>
              <a:ext uri="{FF2B5EF4-FFF2-40B4-BE49-F238E27FC236}">
                <a16:creationId xmlns:a16="http://schemas.microsoft.com/office/drawing/2014/main" id="{5354DE86-A909-1EC2-444A-099E03A97241}"/>
              </a:ext>
            </a:extLst>
          </xdr:cNvPr>
          <xdr:cNvSpPr/>
        </xdr:nvSpPr>
        <xdr:spPr bwMode="auto">
          <a:xfrm>
            <a:off x="5448860" y="7520275"/>
            <a:ext cx="3048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AlternateContent xmlns:mc="http://schemas.openxmlformats.org/markup-compatibility/2006">
    <mc:Choice xmlns:a14="http://schemas.microsoft.com/office/drawing/2010/main" Requires="a14">
      <xdr:twoCellAnchor>
        <xdr:from>
          <xdr:col>6</xdr:col>
          <xdr:colOff>104775</xdr:colOff>
          <xdr:row>25</xdr:row>
          <xdr:rowOff>0</xdr:rowOff>
        </xdr:from>
        <xdr:to>
          <xdr:col>7</xdr:col>
          <xdr:colOff>219075</xdr:colOff>
          <xdr:row>26</xdr:row>
          <xdr:rowOff>114300</xdr:rowOff>
        </xdr:to>
        <xdr:grpSp>
          <xdr:nvGrpSpPr>
            <xdr:cNvPr id="15360" name="Group 91">
              <a:extLst>
                <a:ext uri="{FF2B5EF4-FFF2-40B4-BE49-F238E27FC236}">
                  <a16:creationId xmlns:a16="http://schemas.microsoft.com/office/drawing/2014/main" id="{1B93424D-2816-4103-A85A-6EF58CFEDCEB}"/>
                </a:ext>
              </a:extLst>
            </xdr:cNvPr>
            <xdr:cNvGrpSpPr>
              <a:grpSpLocks/>
            </xdr:cNvGrpSpPr>
          </xdr:nvGrpSpPr>
          <xdr:grpSpPr bwMode="auto">
            <a:xfrm>
              <a:off x="4962525" y="13017500"/>
              <a:ext cx="654050" cy="876300"/>
              <a:chOff x="54471" y="70081"/>
              <a:chExt cx="3065" cy="8741"/>
            </a:xfrm>
          </xdr:grpSpPr>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04000000}"/>
                  </a:ext>
                </a:extLst>
              </xdr:cNvPr>
              <xdr:cNvSpPr/>
            </xdr:nvSpPr>
            <xdr:spPr bwMode="auto">
              <a:xfrm>
                <a:off x="54471" y="70081"/>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100-000005000000}"/>
                  </a:ext>
                </a:extLst>
              </xdr:cNvPr>
              <xdr:cNvSpPr/>
            </xdr:nvSpPr>
            <xdr:spPr bwMode="auto">
              <a:xfrm>
                <a:off x="54488" y="75202"/>
                <a:ext cx="3048" cy="3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H</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higashiomi-shoko@e-omi.ne.jp&#21491;&#35352;QR&#12467;&#12540;&#12489;&#12434;&#35501;&#12415;&#21462;&#12426;&#19979;&#12373;&#12356;&#8594;"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drawing" Target="../drawings/drawing2.x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printerSettings" Target="../printerSettings/printerSettings2.bin"/><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drawing" Target="../drawings/drawing3.x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printerSettings" Target="../printerSettings/printerSettings3.bin"/><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vmlDrawing" Target="../drawings/vmlDrawing3.v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3" Type="http://schemas.openxmlformats.org/officeDocument/2006/relationships/drawing" Target="../drawings/drawing4.xml"/><Relationship Id="rId21" Type="http://schemas.openxmlformats.org/officeDocument/2006/relationships/ctrlProp" Target="../ctrlProps/ctrlProp67.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printerSettings" Target="../printerSettings/printerSettings4.bin"/><Relationship Id="rId16" Type="http://schemas.openxmlformats.org/officeDocument/2006/relationships/ctrlProp" Target="../ctrlProps/ctrlProp62.xml"/><Relationship Id="rId20" Type="http://schemas.openxmlformats.org/officeDocument/2006/relationships/ctrlProp" Target="../ctrlProps/ctrlProp6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vmlDrawing" Target="../drawings/vmlDrawing4.v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3" Type="http://schemas.openxmlformats.org/officeDocument/2006/relationships/drawing" Target="../drawings/drawing5.xml"/><Relationship Id="rId21" Type="http://schemas.openxmlformats.org/officeDocument/2006/relationships/ctrlProp" Target="../ctrlProps/ctrlProp87.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 Type="http://schemas.openxmlformats.org/officeDocument/2006/relationships/printerSettings" Target="../printerSettings/printerSettings5.bin"/><Relationship Id="rId16" Type="http://schemas.openxmlformats.org/officeDocument/2006/relationships/ctrlProp" Target="../ctrlProps/ctrlProp82.xml"/><Relationship Id="rId20" Type="http://schemas.openxmlformats.org/officeDocument/2006/relationships/ctrlProp" Target="../ctrlProps/ctrlProp8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10" Type="http://schemas.openxmlformats.org/officeDocument/2006/relationships/ctrlProp" Target="../ctrlProps/ctrlProp76.xml"/><Relationship Id="rId19" Type="http://schemas.openxmlformats.org/officeDocument/2006/relationships/ctrlProp" Target="../ctrlProps/ctrlProp85.xml"/><Relationship Id="rId4" Type="http://schemas.openxmlformats.org/officeDocument/2006/relationships/vmlDrawing" Target="../drawings/vmlDrawing5.v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3" Type="http://schemas.openxmlformats.org/officeDocument/2006/relationships/drawing" Target="../drawings/drawing6.x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 Type="http://schemas.openxmlformats.org/officeDocument/2006/relationships/printerSettings" Target="../printerSettings/printerSettings6.bin"/><Relationship Id="rId16" Type="http://schemas.openxmlformats.org/officeDocument/2006/relationships/ctrlProp" Target="../ctrlProps/ctrlProp102.xml"/><Relationship Id="rId20" Type="http://schemas.openxmlformats.org/officeDocument/2006/relationships/ctrlProp" Target="../ctrlProps/ctrlProp10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10" Type="http://schemas.openxmlformats.org/officeDocument/2006/relationships/ctrlProp" Target="../ctrlProps/ctrlProp96.xml"/><Relationship Id="rId19" Type="http://schemas.openxmlformats.org/officeDocument/2006/relationships/ctrlProp" Target="../ctrlProps/ctrlProp105.xml"/><Relationship Id="rId4" Type="http://schemas.openxmlformats.org/officeDocument/2006/relationships/vmlDrawing" Target="../drawings/vmlDrawing6.v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3" Type="http://schemas.openxmlformats.org/officeDocument/2006/relationships/drawing" Target="../drawings/drawing7.xml"/><Relationship Id="rId21" Type="http://schemas.openxmlformats.org/officeDocument/2006/relationships/ctrlProp" Target="../ctrlProps/ctrlProp127.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 Type="http://schemas.openxmlformats.org/officeDocument/2006/relationships/printerSettings" Target="../printerSettings/printerSettings7.bin"/><Relationship Id="rId16" Type="http://schemas.openxmlformats.org/officeDocument/2006/relationships/ctrlProp" Target="../ctrlProps/ctrlProp122.xml"/><Relationship Id="rId20" Type="http://schemas.openxmlformats.org/officeDocument/2006/relationships/ctrlProp" Target="../ctrlProps/ctrlProp12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10" Type="http://schemas.openxmlformats.org/officeDocument/2006/relationships/ctrlProp" Target="../ctrlProps/ctrlProp116.xml"/><Relationship Id="rId19" Type="http://schemas.openxmlformats.org/officeDocument/2006/relationships/ctrlProp" Target="../ctrlProps/ctrlProp125.xml"/><Relationship Id="rId4" Type="http://schemas.openxmlformats.org/officeDocument/2006/relationships/vmlDrawing" Target="../drawings/vmlDrawing7.v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3" Type="http://schemas.openxmlformats.org/officeDocument/2006/relationships/drawing" Target="../drawings/drawing8.xml"/><Relationship Id="rId21" Type="http://schemas.openxmlformats.org/officeDocument/2006/relationships/ctrlProp" Target="../ctrlProps/ctrlProp147.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 Type="http://schemas.openxmlformats.org/officeDocument/2006/relationships/printerSettings" Target="../printerSettings/printerSettings8.bin"/><Relationship Id="rId16" Type="http://schemas.openxmlformats.org/officeDocument/2006/relationships/ctrlProp" Target="../ctrlProps/ctrlProp142.xml"/><Relationship Id="rId20" Type="http://schemas.openxmlformats.org/officeDocument/2006/relationships/ctrlProp" Target="../ctrlProps/ctrlProp14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10" Type="http://schemas.openxmlformats.org/officeDocument/2006/relationships/ctrlProp" Target="../ctrlProps/ctrlProp136.xml"/><Relationship Id="rId19" Type="http://schemas.openxmlformats.org/officeDocument/2006/relationships/ctrlProp" Target="../ctrlProps/ctrlProp145.xml"/><Relationship Id="rId4" Type="http://schemas.openxmlformats.org/officeDocument/2006/relationships/vmlDrawing" Target="../drawings/vmlDrawing8.v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54.xml"/><Relationship Id="rId13" Type="http://schemas.openxmlformats.org/officeDocument/2006/relationships/ctrlProp" Target="../ctrlProps/ctrlProp159.xml"/><Relationship Id="rId18" Type="http://schemas.openxmlformats.org/officeDocument/2006/relationships/ctrlProp" Target="../ctrlProps/ctrlProp164.xml"/><Relationship Id="rId3" Type="http://schemas.openxmlformats.org/officeDocument/2006/relationships/drawing" Target="../drawings/drawing9.xml"/><Relationship Id="rId21" Type="http://schemas.openxmlformats.org/officeDocument/2006/relationships/ctrlProp" Target="../ctrlProps/ctrlProp167.xml"/><Relationship Id="rId7" Type="http://schemas.openxmlformats.org/officeDocument/2006/relationships/ctrlProp" Target="../ctrlProps/ctrlProp153.xml"/><Relationship Id="rId12" Type="http://schemas.openxmlformats.org/officeDocument/2006/relationships/ctrlProp" Target="../ctrlProps/ctrlProp158.xml"/><Relationship Id="rId17" Type="http://schemas.openxmlformats.org/officeDocument/2006/relationships/ctrlProp" Target="../ctrlProps/ctrlProp163.xml"/><Relationship Id="rId2" Type="http://schemas.openxmlformats.org/officeDocument/2006/relationships/printerSettings" Target="../printerSettings/printerSettings9.bin"/><Relationship Id="rId16" Type="http://schemas.openxmlformats.org/officeDocument/2006/relationships/ctrlProp" Target="../ctrlProps/ctrlProp162.xml"/><Relationship Id="rId20" Type="http://schemas.openxmlformats.org/officeDocument/2006/relationships/ctrlProp" Target="../ctrlProps/ctrlProp166.xml"/><Relationship Id="rId1" Type="http://schemas.openxmlformats.org/officeDocument/2006/relationships/hyperlink" Target="mailto:higashiomi-shoko@e-omi.ne.jp&#21491;&#35352;QR&#12467;&#12540;&#12489;&#12434;&#35501;&#12415;&#21462;&#12426;&#19979;&#12373;&#12356;&#12290;&#8594;" TargetMode="External"/><Relationship Id="rId6" Type="http://schemas.openxmlformats.org/officeDocument/2006/relationships/ctrlProp" Target="../ctrlProps/ctrlProp152.xml"/><Relationship Id="rId11" Type="http://schemas.openxmlformats.org/officeDocument/2006/relationships/ctrlProp" Target="../ctrlProps/ctrlProp157.xml"/><Relationship Id="rId24" Type="http://schemas.openxmlformats.org/officeDocument/2006/relationships/ctrlProp" Target="../ctrlProps/ctrlProp170.xml"/><Relationship Id="rId5" Type="http://schemas.openxmlformats.org/officeDocument/2006/relationships/ctrlProp" Target="../ctrlProps/ctrlProp151.xml"/><Relationship Id="rId15" Type="http://schemas.openxmlformats.org/officeDocument/2006/relationships/ctrlProp" Target="../ctrlProps/ctrlProp161.xml"/><Relationship Id="rId23" Type="http://schemas.openxmlformats.org/officeDocument/2006/relationships/ctrlProp" Target="../ctrlProps/ctrlProp169.xml"/><Relationship Id="rId10" Type="http://schemas.openxmlformats.org/officeDocument/2006/relationships/ctrlProp" Target="../ctrlProps/ctrlProp156.xml"/><Relationship Id="rId19" Type="http://schemas.openxmlformats.org/officeDocument/2006/relationships/ctrlProp" Target="../ctrlProps/ctrlProp165.xml"/><Relationship Id="rId4" Type="http://schemas.openxmlformats.org/officeDocument/2006/relationships/vmlDrawing" Target="../drawings/vmlDrawing9.vml"/><Relationship Id="rId9" Type="http://schemas.openxmlformats.org/officeDocument/2006/relationships/ctrlProp" Target="../ctrlProps/ctrlProp155.xml"/><Relationship Id="rId14" Type="http://schemas.openxmlformats.org/officeDocument/2006/relationships/ctrlProp" Target="../ctrlProps/ctrlProp160.xml"/><Relationship Id="rId22" Type="http://schemas.openxmlformats.org/officeDocument/2006/relationships/ctrlProp" Target="../ctrlProps/ctrlProp1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75322-D738-439E-836A-6327D0166D29}">
  <sheetPr transitionEvaluation="1">
    <tabColor rgb="FFFF0000"/>
  </sheetPr>
  <dimension ref="A1:Z33"/>
  <sheetViews>
    <sheetView showGridLines="0" tabSelected="1" view="pageBreakPreview" zoomScale="60" zoomScaleNormal="100" workbookViewId="0">
      <selection activeCell="K7" sqref="K7"/>
    </sheetView>
  </sheetViews>
  <sheetFormatPr defaultColWidth="8.88671875" defaultRowHeight="18.75"/>
  <cols>
    <col min="1" max="1" width="8.5546875" style="7" customWidth="1"/>
    <col min="2" max="2" width="3.6640625" style="7" customWidth="1"/>
    <col min="3" max="3" width="18.33203125" style="7" customWidth="1"/>
    <col min="4" max="4" width="3.33203125" style="7" customWidth="1"/>
    <col min="5" max="5" width="16.5546875" style="7" customWidth="1"/>
    <col min="6" max="6" width="6.33203125" style="7" bestFit="1" customWidth="1"/>
    <col min="7" max="7" width="6.33203125" style="7" customWidth="1"/>
    <col min="8" max="8" width="18.33203125" style="7" customWidth="1"/>
    <col min="9" max="10" width="5" style="7" customWidth="1"/>
    <col min="11" max="15" width="10.77734375" style="7" customWidth="1"/>
    <col min="16" max="24" width="12.109375" style="7" customWidth="1"/>
    <col min="25" max="25" width="2.33203125" style="7" customWidth="1"/>
    <col min="26" max="26" width="14.77734375" style="7" customWidth="1"/>
    <col min="27" max="29" width="5" style="7" customWidth="1"/>
    <col min="30" max="16384" width="8.88671875" style="7"/>
  </cols>
  <sheetData>
    <row r="1" spans="1:26" ht="36.75" customHeight="1" thickBot="1">
      <c r="A1" s="5" t="s">
        <v>52</v>
      </c>
      <c r="B1" s="6"/>
      <c r="C1" s="6"/>
      <c r="D1" s="6"/>
      <c r="E1" s="6"/>
      <c r="F1" s="6"/>
      <c r="G1" s="6"/>
      <c r="H1" s="6"/>
      <c r="I1" s="6"/>
      <c r="J1" s="6"/>
      <c r="K1" s="6"/>
      <c r="L1" s="6"/>
      <c r="M1" s="6"/>
      <c r="N1" s="6"/>
      <c r="O1" s="6"/>
      <c r="P1" s="6"/>
      <c r="S1" s="6"/>
      <c r="Y1" s="155" t="s">
        <v>88</v>
      </c>
      <c r="Z1" s="8" t="s">
        <v>51</v>
      </c>
    </row>
    <row r="2" spans="1:26" ht="60" customHeight="1">
      <c r="A2" s="5"/>
      <c r="B2" s="6"/>
      <c r="C2" s="6"/>
      <c r="D2" s="6"/>
      <c r="E2" s="6"/>
      <c r="F2" s="6"/>
      <c r="G2" s="6"/>
      <c r="H2" s="6"/>
      <c r="I2" s="6"/>
      <c r="J2" s="267" t="s">
        <v>104</v>
      </c>
      <c r="K2" s="268"/>
      <c r="L2" s="269"/>
      <c r="M2" s="156" t="s">
        <v>62</v>
      </c>
      <c r="N2" s="157"/>
      <c r="O2" s="157"/>
      <c r="P2" s="158"/>
      <c r="R2" s="159" t="s">
        <v>49</v>
      </c>
      <c r="S2" s="160"/>
      <c r="T2" s="161" t="s">
        <v>80</v>
      </c>
      <c r="U2" s="162"/>
      <c r="V2" s="162"/>
      <c r="W2" s="162"/>
      <c r="X2" s="163"/>
      <c r="Y2" s="163"/>
      <c r="Z2" s="164"/>
    </row>
    <row r="3" spans="1:26" ht="60" customHeight="1" thickBot="1">
      <c r="A3" s="5" t="s">
        <v>76</v>
      </c>
      <c r="C3" s="6"/>
      <c r="D3" s="6"/>
      <c r="E3" s="6"/>
      <c r="F3" s="6"/>
      <c r="G3" s="6"/>
      <c r="H3" s="6"/>
      <c r="I3" s="6"/>
      <c r="J3" s="270"/>
      <c r="K3" s="271"/>
      <c r="L3" s="272"/>
      <c r="M3" s="165"/>
      <c r="N3" s="166"/>
      <c r="O3" s="166"/>
      <c r="P3" s="167"/>
      <c r="R3" s="168" t="s">
        <v>45</v>
      </c>
      <c r="S3" s="169"/>
      <c r="T3" s="170" t="s">
        <v>83</v>
      </c>
      <c r="U3" s="171"/>
      <c r="V3" s="171"/>
      <c r="W3" s="171"/>
      <c r="X3" s="171"/>
      <c r="Y3" s="171"/>
      <c r="Z3" s="172"/>
    </row>
    <row r="4" spans="1:26" ht="60" customHeight="1" thickBot="1">
      <c r="A4" s="15" t="s">
        <v>48</v>
      </c>
      <c r="B4" s="16" t="s">
        <v>42</v>
      </c>
      <c r="C4" s="17" t="s">
        <v>47</v>
      </c>
      <c r="D4" s="6"/>
      <c r="E4" s="6"/>
      <c r="F4" s="6"/>
      <c r="G4" s="6"/>
      <c r="H4" s="6"/>
      <c r="I4" s="6"/>
      <c r="J4" s="273" t="s">
        <v>105</v>
      </c>
      <c r="K4" s="274"/>
      <c r="L4" s="275"/>
      <c r="M4" s="26">
        <v>99999999</v>
      </c>
      <c r="N4" s="27"/>
      <c r="O4" s="27"/>
      <c r="P4" s="28"/>
      <c r="Q4" s="29"/>
      <c r="R4" s="168" t="s">
        <v>43</v>
      </c>
      <c r="S4" s="169"/>
      <c r="T4" s="173" t="s">
        <v>57</v>
      </c>
      <c r="U4" s="174"/>
      <c r="V4" s="174"/>
      <c r="W4" s="174"/>
      <c r="X4" s="174"/>
      <c r="Y4" s="174"/>
      <c r="Z4" s="175"/>
    </row>
    <row r="5" spans="1:26" ht="60" customHeight="1" thickBot="1">
      <c r="A5" s="24" t="s">
        <v>73</v>
      </c>
      <c r="B5" s="25" t="s">
        <v>44</v>
      </c>
      <c r="C5" s="3" t="s">
        <v>74</v>
      </c>
      <c r="D5" s="176"/>
      <c r="E5" s="176"/>
      <c r="F5" s="176"/>
      <c r="G5" s="176"/>
      <c r="H5" s="176"/>
      <c r="I5" s="176"/>
      <c r="R5" s="177" t="s">
        <v>40</v>
      </c>
      <c r="S5" s="169"/>
      <c r="T5" s="173" t="s">
        <v>81</v>
      </c>
      <c r="U5" s="174"/>
      <c r="V5" s="174"/>
      <c r="W5" s="174"/>
      <c r="X5" s="174"/>
      <c r="Y5" s="174"/>
      <c r="Z5" s="175"/>
    </row>
    <row r="6" spans="1:26" ht="60" customHeight="1" thickBot="1">
      <c r="A6" s="178" t="s">
        <v>64</v>
      </c>
      <c r="B6" s="179"/>
      <c r="D6" s="35"/>
      <c r="E6" s="35"/>
      <c r="F6" s="35"/>
      <c r="G6" s="35"/>
      <c r="H6" s="6"/>
      <c r="I6" s="36"/>
      <c r="J6" s="180" t="s">
        <v>41</v>
      </c>
      <c r="K6" s="181"/>
      <c r="L6" s="182"/>
      <c r="M6" s="183" t="str">
        <f>TEXT(COUNTA(F13:F27),"#0")&amp;"人　　"</f>
        <v>1人　　</v>
      </c>
      <c r="N6" s="184"/>
      <c r="O6" s="185" t="str">
        <f>"　\"&amp;TEXT(IF(SUM(記載例!M32:X32),SUM(記載例!M32:X32),""),"#,#0")</f>
        <v>　\7,262</v>
      </c>
      <c r="P6" s="186"/>
      <c r="Q6"/>
      <c r="R6" s="187" t="s">
        <v>39</v>
      </c>
      <c r="S6" s="188"/>
      <c r="T6" s="189" t="s">
        <v>82</v>
      </c>
      <c r="U6" s="190"/>
      <c r="V6" s="190"/>
      <c r="W6" s="190"/>
      <c r="X6" s="190"/>
      <c r="Y6" s="190"/>
      <c r="Z6" s="191"/>
    </row>
    <row r="7" spans="1:26" ht="36.75" customHeight="1">
      <c r="A7" s="36" t="s">
        <v>65</v>
      </c>
      <c r="F7" s="192"/>
      <c r="G7" s="192"/>
      <c r="H7" s="192"/>
    </row>
    <row r="8" spans="1:26" ht="20.100000000000001" customHeight="1">
      <c r="A8" s="29"/>
      <c r="B8" s="29"/>
      <c r="C8" s="29"/>
      <c r="D8" s="29"/>
      <c r="E8" s="29"/>
      <c r="F8" s="29"/>
      <c r="G8" s="29"/>
      <c r="H8" s="29"/>
      <c r="L8" s="47" t="s">
        <v>38</v>
      </c>
      <c r="M8" s="47"/>
      <c r="N8" s="47"/>
      <c r="O8" s="47"/>
      <c r="P8" s="48"/>
      <c r="Q8" s="29"/>
      <c r="R8" s="29"/>
      <c r="S8" s="29"/>
      <c r="T8" s="29"/>
      <c r="U8" s="29"/>
      <c r="V8" s="29"/>
      <c r="W8" s="29"/>
      <c r="X8" s="29"/>
    </row>
    <row r="9" spans="1:26" ht="20.25" customHeight="1">
      <c r="A9" s="52" t="s">
        <v>37</v>
      </c>
      <c r="B9" s="49" t="s">
        <v>77</v>
      </c>
      <c r="C9" s="50"/>
      <c r="D9" s="50"/>
      <c r="E9" s="51"/>
      <c r="F9" s="52"/>
      <c r="G9" s="53"/>
      <c r="H9" s="54"/>
      <c r="I9" s="193" t="s">
        <v>24</v>
      </c>
      <c r="J9" s="56" t="s">
        <v>89</v>
      </c>
      <c r="K9" s="194" t="s">
        <v>36</v>
      </c>
      <c r="L9" s="195"/>
      <c r="M9" s="195"/>
      <c r="N9" s="196"/>
      <c r="O9" s="56" t="s">
        <v>35</v>
      </c>
      <c r="P9" s="56" t="s">
        <v>34</v>
      </c>
      <c r="Q9" s="56" t="s">
        <v>33</v>
      </c>
      <c r="R9" s="56" t="s">
        <v>32</v>
      </c>
      <c r="S9" s="56" t="s">
        <v>31</v>
      </c>
      <c r="T9" s="56" t="s">
        <v>30</v>
      </c>
      <c r="U9" s="56" t="s">
        <v>29</v>
      </c>
      <c r="V9" s="56" t="s">
        <v>28</v>
      </c>
      <c r="W9" s="56" t="s">
        <v>27</v>
      </c>
      <c r="X9" s="56" t="s">
        <v>91</v>
      </c>
      <c r="Y9" s="61"/>
      <c r="Z9" s="60"/>
    </row>
    <row r="10" spans="1:26" ht="43.5" customHeight="1">
      <c r="A10" s="197"/>
      <c r="B10" s="62"/>
      <c r="C10" s="63"/>
      <c r="D10" s="63"/>
      <c r="E10" s="64"/>
      <c r="F10" s="197" t="s">
        <v>26</v>
      </c>
      <c r="G10" s="198" t="s">
        <v>25</v>
      </c>
      <c r="H10" s="199"/>
      <c r="I10" s="200"/>
      <c r="J10" s="68" t="s">
        <v>92</v>
      </c>
      <c r="K10" s="57" t="s">
        <v>100</v>
      </c>
      <c r="L10" s="58"/>
      <c r="M10" s="58"/>
      <c r="N10" s="59"/>
      <c r="O10" s="201" t="s">
        <v>94</v>
      </c>
      <c r="P10" s="68" t="s">
        <v>23</v>
      </c>
      <c r="Q10" s="68" t="s">
        <v>22</v>
      </c>
      <c r="R10" s="68" t="s">
        <v>21</v>
      </c>
      <c r="S10" s="68" t="s">
        <v>20</v>
      </c>
      <c r="T10" s="68" t="s">
        <v>19</v>
      </c>
      <c r="U10" s="68" t="s">
        <v>18</v>
      </c>
      <c r="V10" s="69" t="s">
        <v>17</v>
      </c>
      <c r="W10" s="69" t="s">
        <v>16</v>
      </c>
      <c r="X10" s="69" t="s">
        <v>15</v>
      </c>
      <c r="Y10" s="70" t="s">
        <v>14</v>
      </c>
      <c r="Z10" s="71"/>
    </row>
    <row r="11" spans="1:26" ht="18" customHeight="1">
      <c r="A11" s="197"/>
      <c r="B11" s="62"/>
      <c r="C11" s="63"/>
      <c r="D11" s="63"/>
      <c r="E11" s="64"/>
      <c r="F11" s="197"/>
      <c r="G11" s="29"/>
      <c r="H11" s="73"/>
      <c r="I11" s="193" t="s">
        <v>101</v>
      </c>
      <c r="J11" s="68" t="s">
        <v>96</v>
      </c>
      <c r="K11" s="68" t="s">
        <v>97</v>
      </c>
      <c r="L11" s="202" t="s">
        <v>102</v>
      </c>
      <c r="M11" s="203" t="s">
        <v>12</v>
      </c>
      <c r="N11" s="204" t="s">
        <v>11</v>
      </c>
      <c r="O11" s="205">
        <v>5282</v>
      </c>
      <c r="P11" s="206">
        <v>1650</v>
      </c>
      <c r="Q11" s="206">
        <v>4950</v>
      </c>
      <c r="R11" s="206">
        <v>1870</v>
      </c>
      <c r="S11" s="206">
        <v>1980</v>
      </c>
      <c r="T11" s="206">
        <v>880</v>
      </c>
      <c r="U11" s="207">
        <v>1100</v>
      </c>
      <c r="V11" s="207">
        <v>1210</v>
      </c>
      <c r="W11" s="206">
        <v>3300</v>
      </c>
      <c r="X11" s="206">
        <v>3300</v>
      </c>
      <c r="Y11" s="80"/>
      <c r="Z11" s="81"/>
    </row>
    <row r="12" spans="1:26" ht="21.75" customHeight="1">
      <c r="A12" s="197"/>
      <c r="B12" s="82"/>
      <c r="C12" s="83"/>
      <c r="D12" s="83"/>
      <c r="E12" s="84"/>
      <c r="F12" s="85"/>
      <c r="G12" s="29"/>
      <c r="H12" s="73"/>
      <c r="I12" s="200"/>
      <c r="J12" s="68" t="s">
        <v>98</v>
      </c>
      <c r="K12" s="208">
        <v>5630</v>
      </c>
      <c r="L12" s="209">
        <v>6130</v>
      </c>
      <c r="M12" s="210">
        <v>7330</v>
      </c>
      <c r="N12" s="211">
        <v>7830</v>
      </c>
      <c r="O12" s="212"/>
      <c r="P12" s="213"/>
      <c r="Q12" s="213"/>
      <c r="R12" s="213"/>
      <c r="S12" s="213"/>
      <c r="T12" s="213"/>
      <c r="U12" s="214"/>
      <c r="V12" s="214"/>
      <c r="W12" s="213"/>
      <c r="X12" s="213"/>
      <c r="Y12" s="90"/>
      <c r="Z12" s="91"/>
    </row>
    <row r="13" spans="1:26" ht="30" customHeight="1">
      <c r="A13" s="52"/>
      <c r="B13" s="215" t="s">
        <v>10</v>
      </c>
      <c r="C13" s="94" t="s">
        <v>58</v>
      </c>
      <c r="D13" s="94"/>
      <c r="E13" s="95"/>
      <c r="F13" s="96" t="s">
        <v>54</v>
      </c>
      <c r="G13" s="97"/>
      <c r="H13" s="98"/>
      <c r="I13" s="216" t="s">
        <v>103</v>
      </c>
      <c r="J13" s="100"/>
      <c r="K13" s="217"/>
      <c r="L13" s="217"/>
      <c r="M13" s="217"/>
      <c r="N13" s="217"/>
      <c r="O13" s="101" t="s">
        <v>53</v>
      </c>
      <c r="P13" s="101"/>
      <c r="Q13" s="101"/>
      <c r="R13" s="101"/>
      <c r="S13" s="101" t="s">
        <v>53</v>
      </c>
      <c r="T13" s="101"/>
      <c r="U13" s="101"/>
      <c r="V13" s="101"/>
      <c r="W13" s="101"/>
      <c r="X13" s="101"/>
      <c r="Y13" s="218" t="s">
        <v>66</v>
      </c>
      <c r="Z13" s="219"/>
    </row>
    <row r="14" spans="1:26" ht="60" customHeight="1">
      <c r="A14" s="197">
        <v>1</v>
      </c>
      <c r="B14" s="105" t="s">
        <v>9</v>
      </c>
      <c r="C14" s="220" t="s">
        <v>57</v>
      </c>
      <c r="D14" s="220"/>
      <c r="E14" s="221"/>
      <c r="F14" s="108"/>
      <c r="G14" s="222"/>
      <c r="H14" s="223" t="s">
        <v>56</v>
      </c>
      <c r="I14" s="224"/>
      <c r="J14" s="112"/>
      <c r="K14" s="217"/>
      <c r="L14" s="217"/>
      <c r="M14" s="217"/>
      <c r="N14" s="217"/>
      <c r="O14" s="113"/>
      <c r="P14" s="113"/>
      <c r="Q14" s="113"/>
      <c r="R14" s="113"/>
      <c r="S14" s="113"/>
      <c r="T14" s="113"/>
      <c r="U14" s="113"/>
      <c r="V14" s="113"/>
      <c r="W14" s="113"/>
      <c r="X14" s="113"/>
      <c r="Y14" s="225"/>
      <c r="Z14" s="226"/>
    </row>
    <row r="15" spans="1:26" ht="35.1" customHeight="1">
      <c r="A15" s="85"/>
      <c r="B15" s="117" t="s">
        <v>7</v>
      </c>
      <c r="C15" s="118">
        <v>21700023</v>
      </c>
      <c r="D15" s="227" t="s">
        <v>6</v>
      </c>
      <c r="E15" s="120">
        <v>1</v>
      </c>
      <c r="F15" s="121"/>
      <c r="G15" s="122"/>
      <c r="H15" s="131"/>
      <c r="I15" s="228"/>
      <c r="J15" s="112"/>
      <c r="K15" s="217"/>
      <c r="L15" s="217"/>
      <c r="M15" s="217"/>
      <c r="N15" s="217"/>
      <c r="O15" s="125"/>
      <c r="P15" s="125"/>
      <c r="Q15" s="125"/>
      <c r="R15" s="125"/>
      <c r="S15" s="125"/>
      <c r="T15" s="125"/>
      <c r="U15" s="125"/>
      <c r="V15" s="125"/>
      <c r="W15" s="125"/>
      <c r="X15" s="125"/>
      <c r="Y15" s="225"/>
      <c r="Z15" s="226"/>
    </row>
    <row r="16" spans="1:26" ht="30" customHeight="1">
      <c r="A16" s="52"/>
      <c r="B16" s="215" t="s">
        <v>10</v>
      </c>
      <c r="C16" s="229"/>
      <c r="D16" s="229"/>
      <c r="E16" s="230"/>
      <c r="F16" s="96"/>
      <c r="G16" s="127"/>
      <c r="H16" s="128"/>
      <c r="I16" s="216"/>
      <c r="J16" s="112"/>
      <c r="K16" s="217"/>
      <c r="L16" s="217"/>
      <c r="M16" s="217"/>
      <c r="N16" s="217"/>
      <c r="O16" s="101"/>
      <c r="P16" s="101"/>
      <c r="Q16" s="101"/>
      <c r="R16" s="101"/>
      <c r="S16" s="101"/>
      <c r="T16" s="101"/>
      <c r="U16" s="101"/>
      <c r="V16" s="101"/>
      <c r="W16" s="101"/>
      <c r="X16" s="101"/>
      <c r="Y16" s="218"/>
      <c r="Z16" s="219"/>
    </row>
    <row r="17" spans="1:26" ht="60" customHeight="1">
      <c r="A17" s="197">
        <f>A14+1</f>
        <v>2</v>
      </c>
      <c r="B17" s="105" t="s">
        <v>9</v>
      </c>
      <c r="C17" s="231"/>
      <c r="D17" s="231"/>
      <c r="E17" s="232"/>
      <c r="F17" s="108"/>
      <c r="G17" s="109"/>
      <c r="H17" s="233" t="s">
        <v>8</v>
      </c>
      <c r="I17" s="224"/>
      <c r="J17" s="112"/>
      <c r="K17" s="217"/>
      <c r="L17" s="217"/>
      <c r="M17" s="217"/>
      <c r="N17" s="217"/>
      <c r="O17" s="113"/>
      <c r="P17" s="113"/>
      <c r="Q17" s="113"/>
      <c r="R17" s="113"/>
      <c r="S17" s="113"/>
      <c r="T17" s="113"/>
      <c r="U17" s="113"/>
      <c r="V17" s="113"/>
      <c r="W17" s="113"/>
      <c r="X17" s="113"/>
      <c r="Y17" s="225"/>
      <c r="Z17" s="226"/>
    </row>
    <row r="18" spans="1:26" ht="35.1" customHeight="1">
      <c r="A18" s="85"/>
      <c r="B18" s="117" t="s">
        <v>7</v>
      </c>
      <c r="C18" s="227"/>
      <c r="D18" s="227" t="s">
        <v>6</v>
      </c>
      <c r="E18" s="234"/>
      <c r="F18" s="121"/>
      <c r="G18" s="122"/>
      <c r="H18" s="131"/>
      <c r="I18" s="228"/>
      <c r="J18" s="112"/>
      <c r="K18" s="217"/>
      <c r="L18" s="217"/>
      <c r="M18" s="217"/>
      <c r="N18" s="217"/>
      <c r="O18" s="125"/>
      <c r="P18" s="125"/>
      <c r="Q18" s="125"/>
      <c r="R18" s="125"/>
      <c r="S18" s="125"/>
      <c r="T18" s="125"/>
      <c r="U18" s="125"/>
      <c r="V18" s="125"/>
      <c r="W18" s="125"/>
      <c r="X18" s="125"/>
      <c r="Y18" s="225"/>
      <c r="Z18" s="226"/>
    </row>
    <row r="19" spans="1:26" ht="30" customHeight="1">
      <c r="A19" s="52"/>
      <c r="B19" s="215" t="s">
        <v>10</v>
      </c>
      <c r="C19" s="229"/>
      <c r="D19" s="229"/>
      <c r="E19" s="230"/>
      <c r="F19" s="96"/>
      <c r="G19" s="127"/>
      <c r="H19" s="128"/>
      <c r="I19" s="216"/>
      <c r="J19" s="112"/>
      <c r="K19" s="217"/>
      <c r="L19" s="217"/>
      <c r="M19" s="217"/>
      <c r="N19" s="217"/>
      <c r="O19" s="101"/>
      <c r="P19" s="101"/>
      <c r="Q19" s="101"/>
      <c r="R19" s="101"/>
      <c r="S19" s="101"/>
      <c r="T19" s="101"/>
      <c r="U19" s="101"/>
      <c r="V19" s="101"/>
      <c r="W19" s="101"/>
      <c r="X19" s="101"/>
      <c r="Y19" s="218"/>
      <c r="Z19" s="219"/>
    </row>
    <row r="20" spans="1:26" ht="60" customHeight="1">
      <c r="A20" s="197">
        <f>A17+1</f>
        <v>3</v>
      </c>
      <c r="B20" s="105" t="s">
        <v>9</v>
      </c>
      <c r="C20" s="231"/>
      <c r="D20" s="231"/>
      <c r="E20" s="232"/>
      <c r="F20" s="108"/>
      <c r="G20" s="109"/>
      <c r="H20" s="233" t="s">
        <v>8</v>
      </c>
      <c r="I20" s="224"/>
      <c r="J20" s="112"/>
      <c r="K20" s="217"/>
      <c r="L20" s="217"/>
      <c r="M20" s="217"/>
      <c r="N20" s="217"/>
      <c r="O20" s="113"/>
      <c r="P20" s="113"/>
      <c r="Q20" s="113"/>
      <c r="R20" s="113"/>
      <c r="S20" s="113"/>
      <c r="T20" s="113"/>
      <c r="U20" s="113"/>
      <c r="V20" s="113"/>
      <c r="W20" s="113"/>
      <c r="X20" s="113"/>
      <c r="Y20" s="225"/>
      <c r="Z20" s="226"/>
    </row>
    <row r="21" spans="1:26" ht="35.1" customHeight="1">
      <c r="A21" s="85"/>
      <c r="B21" s="117" t="s">
        <v>7</v>
      </c>
      <c r="C21" s="227"/>
      <c r="D21" s="227" t="s">
        <v>6</v>
      </c>
      <c r="E21" s="234"/>
      <c r="F21" s="121"/>
      <c r="G21" s="122"/>
      <c r="H21" s="131"/>
      <c r="I21" s="228"/>
      <c r="J21" s="112"/>
      <c r="K21" s="217"/>
      <c r="L21" s="217"/>
      <c r="M21" s="217"/>
      <c r="N21" s="217"/>
      <c r="O21" s="125"/>
      <c r="P21" s="125"/>
      <c r="Q21" s="125"/>
      <c r="R21" s="125"/>
      <c r="S21" s="125"/>
      <c r="T21" s="125"/>
      <c r="U21" s="125"/>
      <c r="V21" s="125"/>
      <c r="W21" s="125"/>
      <c r="X21" s="125"/>
      <c r="Y21" s="225"/>
      <c r="Z21" s="226"/>
    </row>
    <row r="22" spans="1:26" ht="30" customHeight="1">
      <c r="A22" s="52"/>
      <c r="B22" s="215" t="s">
        <v>10</v>
      </c>
      <c r="C22" s="229"/>
      <c r="D22" s="229"/>
      <c r="E22" s="230"/>
      <c r="F22" s="96"/>
      <c r="G22" s="127"/>
      <c r="H22" s="128"/>
      <c r="I22" s="216"/>
      <c r="J22" s="112"/>
      <c r="K22" s="217"/>
      <c r="L22" s="217"/>
      <c r="M22" s="217"/>
      <c r="N22" s="217"/>
      <c r="O22" s="101"/>
      <c r="P22" s="101"/>
      <c r="Q22" s="101"/>
      <c r="R22" s="101"/>
      <c r="S22" s="101"/>
      <c r="T22" s="101"/>
      <c r="U22" s="101"/>
      <c r="V22" s="101"/>
      <c r="W22" s="101"/>
      <c r="X22" s="101"/>
      <c r="Y22" s="218"/>
      <c r="Z22" s="219"/>
    </row>
    <row r="23" spans="1:26" ht="60" customHeight="1">
      <c r="A23" s="197">
        <f>A20+1</f>
        <v>4</v>
      </c>
      <c r="B23" s="105" t="s">
        <v>9</v>
      </c>
      <c r="C23" s="231"/>
      <c r="D23" s="231"/>
      <c r="E23" s="232"/>
      <c r="F23" s="108"/>
      <c r="G23" s="109"/>
      <c r="H23" s="233" t="s">
        <v>8</v>
      </c>
      <c r="I23" s="224"/>
      <c r="J23" s="112"/>
      <c r="K23" s="217"/>
      <c r="L23" s="217"/>
      <c r="M23" s="217"/>
      <c r="N23" s="217"/>
      <c r="O23" s="113"/>
      <c r="P23" s="113"/>
      <c r="Q23" s="113"/>
      <c r="R23" s="113"/>
      <c r="S23" s="113"/>
      <c r="T23" s="113"/>
      <c r="U23" s="113"/>
      <c r="V23" s="113"/>
      <c r="W23" s="113"/>
      <c r="X23" s="113"/>
      <c r="Y23" s="225"/>
      <c r="Z23" s="226"/>
    </row>
    <row r="24" spans="1:26" ht="35.1" customHeight="1">
      <c r="A24" s="85"/>
      <c r="B24" s="117" t="s">
        <v>7</v>
      </c>
      <c r="C24" s="227"/>
      <c r="D24" s="227" t="s">
        <v>6</v>
      </c>
      <c r="E24" s="234"/>
      <c r="F24" s="121"/>
      <c r="G24" s="122"/>
      <c r="H24" s="131"/>
      <c r="I24" s="228"/>
      <c r="J24" s="112"/>
      <c r="K24" s="217"/>
      <c r="L24" s="217"/>
      <c r="M24" s="217"/>
      <c r="N24" s="217"/>
      <c r="O24" s="125"/>
      <c r="P24" s="125"/>
      <c r="Q24" s="125"/>
      <c r="R24" s="125"/>
      <c r="S24" s="125"/>
      <c r="T24" s="125"/>
      <c r="U24" s="125"/>
      <c r="V24" s="125"/>
      <c r="W24" s="125"/>
      <c r="X24" s="125"/>
      <c r="Y24" s="225"/>
      <c r="Z24" s="226"/>
    </row>
    <row r="25" spans="1:26" ht="30" customHeight="1">
      <c r="A25" s="52"/>
      <c r="B25" s="215" t="s">
        <v>10</v>
      </c>
      <c r="C25" s="229"/>
      <c r="D25" s="229"/>
      <c r="E25" s="230"/>
      <c r="F25" s="96"/>
      <c r="G25" s="127"/>
      <c r="H25" s="128"/>
      <c r="I25" s="216"/>
      <c r="J25" s="112"/>
      <c r="K25" s="217"/>
      <c r="L25" s="217"/>
      <c r="M25" s="217"/>
      <c r="N25" s="217"/>
      <c r="O25" s="101"/>
      <c r="P25" s="101"/>
      <c r="Q25" s="101"/>
      <c r="R25" s="101"/>
      <c r="S25" s="101"/>
      <c r="T25" s="101"/>
      <c r="U25" s="101"/>
      <c r="V25" s="101"/>
      <c r="W25" s="101"/>
      <c r="X25" s="101"/>
      <c r="Y25" s="218"/>
      <c r="Z25" s="219"/>
    </row>
    <row r="26" spans="1:26" ht="60" customHeight="1">
      <c r="A26" s="197">
        <f>A23+1</f>
        <v>5</v>
      </c>
      <c r="B26" s="105" t="s">
        <v>9</v>
      </c>
      <c r="C26" s="231"/>
      <c r="D26" s="231"/>
      <c r="E26" s="232"/>
      <c r="F26" s="108"/>
      <c r="G26" s="235"/>
      <c r="H26" s="233" t="s">
        <v>8</v>
      </c>
      <c r="I26" s="224"/>
      <c r="J26" s="112"/>
      <c r="K26" s="217"/>
      <c r="L26" s="217"/>
      <c r="M26" s="217"/>
      <c r="N26" s="217"/>
      <c r="O26" s="113"/>
      <c r="P26" s="113"/>
      <c r="Q26" s="113"/>
      <c r="R26" s="113"/>
      <c r="S26" s="113"/>
      <c r="T26" s="113"/>
      <c r="U26" s="113"/>
      <c r="V26" s="113"/>
      <c r="W26" s="113"/>
      <c r="X26" s="113"/>
      <c r="Y26" s="225"/>
      <c r="Z26" s="226"/>
    </row>
    <row r="27" spans="1:26" ht="35.1" customHeight="1">
      <c r="A27" s="85"/>
      <c r="B27" s="117" t="s">
        <v>7</v>
      </c>
      <c r="C27" s="227"/>
      <c r="D27" s="227" t="s">
        <v>6</v>
      </c>
      <c r="E27" s="234"/>
      <c r="F27" s="121"/>
      <c r="G27" s="122"/>
      <c r="H27" s="131"/>
      <c r="I27" s="228"/>
      <c r="J27" s="132"/>
      <c r="K27" s="217"/>
      <c r="L27" s="217"/>
      <c r="M27" s="217"/>
      <c r="N27" s="217"/>
      <c r="O27" s="125"/>
      <c r="P27" s="125"/>
      <c r="Q27" s="125"/>
      <c r="R27" s="125"/>
      <c r="S27" s="125"/>
      <c r="T27" s="125"/>
      <c r="U27" s="125"/>
      <c r="V27" s="125"/>
      <c r="W27" s="125"/>
      <c r="X27" s="125"/>
      <c r="Y27" s="236"/>
      <c r="Z27" s="237"/>
    </row>
    <row r="28" spans="1:26" ht="35.1" customHeight="1">
      <c r="A28" s="29"/>
      <c r="B28" s="1" t="s">
        <v>67</v>
      </c>
      <c r="C28" s="29"/>
      <c r="D28" s="29"/>
      <c r="E28" s="34"/>
      <c r="F28" s="138"/>
      <c r="G28" s="139"/>
      <c r="H28" s="140"/>
      <c r="I28" s="141"/>
      <c r="J28" s="141"/>
      <c r="K28" s="141"/>
      <c r="L28" s="29"/>
      <c r="M28" s="142"/>
      <c r="N28" s="142"/>
      <c r="O28" s="142"/>
      <c r="P28" s="142"/>
      <c r="Q28" s="142"/>
      <c r="R28" s="142"/>
      <c r="S28" s="142"/>
      <c r="T28" s="142"/>
      <c r="U28" s="142"/>
      <c r="V28" s="142"/>
      <c r="W28" s="142"/>
      <c r="X28" s="142"/>
      <c r="Y28" s="238"/>
      <c r="Z28" s="238"/>
    </row>
    <row r="29" spans="1:26" s="145" customFormat="1" ht="35.1" customHeight="1">
      <c r="A29" s="144" t="s">
        <v>2</v>
      </c>
      <c r="B29" s="144"/>
      <c r="C29" s="144"/>
      <c r="D29" s="144"/>
      <c r="E29" s="144"/>
      <c r="F29" s="144"/>
      <c r="G29" s="144"/>
      <c r="H29" s="144"/>
      <c r="I29" s="144"/>
      <c r="J29" s="144"/>
      <c r="K29" s="144"/>
      <c r="L29" s="144"/>
      <c r="M29" s="144"/>
      <c r="N29" s="144" t="s">
        <v>99</v>
      </c>
    </row>
    <row r="30" spans="1:26" s="145" customFormat="1" ht="35.1" customHeight="1">
      <c r="A30" s="145" t="s">
        <v>1</v>
      </c>
      <c r="B30" s="144"/>
      <c r="C30" s="144"/>
      <c r="D30" s="144"/>
      <c r="E30" s="144"/>
      <c r="F30" s="144"/>
      <c r="G30" s="144"/>
      <c r="H30" s="144"/>
      <c r="I30" s="144"/>
      <c r="J30" s="144"/>
      <c r="K30" s="144"/>
      <c r="L30" s="144"/>
      <c r="M30" s="144"/>
      <c r="N30" s="144" t="s">
        <v>0</v>
      </c>
    </row>
    <row r="31" spans="1:26" ht="39.950000000000003" customHeight="1">
      <c r="A31" s="135"/>
      <c r="B31" s="137"/>
      <c r="C31" s="29"/>
      <c r="D31" s="29"/>
      <c r="E31" s="34"/>
      <c r="F31" s="153"/>
      <c r="G31" s="154"/>
      <c r="H31" s="140"/>
      <c r="I31" s="146" t="s">
        <v>60</v>
      </c>
      <c r="J31" s="239"/>
      <c r="K31" s="239"/>
      <c r="L31" s="240"/>
      <c r="M31" s="147" t="str">
        <f t="shared" ref="M31:X31" si="0">IF(COUNTIF(M13:M27,"○"),COUNTIF(M13:M27,"○"),"")</f>
        <v/>
      </c>
      <c r="N31" s="241" t="str">
        <f t="shared" si="0"/>
        <v/>
      </c>
      <c r="O31" s="241">
        <f t="shared" si="0"/>
        <v>1</v>
      </c>
      <c r="P31" s="147" t="str">
        <f t="shared" si="0"/>
        <v/>
      </c>
      <c r="Q31" s="147" t="str">
        <f t="shared" si="0"/>
        <v/>
      </c>
      <c r="R31" s="147" t="str">
        <f t="shared" si="0"/>
        <v/>
      </c>
      <c r="S31" s="147">
        <f t="shared" si="0"/>
        <v>1</v>
      </c>
      <c r="T31" s="147" t="str">
        <f t="shared" si="0"/>
        <v/>
      </c>
      <c r="U31" s="147" t="str">
        <f t="shared" si="0"/>
        <v/>
      </c>
      <c r="V31" s="147" t="str">
        <f t="shared" si="0"/>
        <v/>
      </c>
      <c r="W31" s="147" t="str">
        <f t="shared" si="0"/>
        <v/>
      </c>
      <c r="X31" s="242" t="str">
        <f t="shared" si="0"/>
        <v/>
      </c>
      <c r="Y31" s="243" t="s">
        <v>5</v>
      </c>
      <c r="Z31" s="149" t="str">
        <f>TEXT(IF(SUM(M31:X31),SUM(M31:X31),""),"#0")&amp;"件　"</f>
        <v>2件　</v>
      </c>
    </row>
    <row r="32" spans="1:26" s="143" customFormat="1" ht="39.950000000000003" customHeight="1">
      <c r="I32" s="244" t="s">
        <v>4</v>
      </c>
      <c r="J32" s="245"/>
      <c r="K32" s="245"/>
      <c r="L32" s="240"/>
      <c r="M32" s="150"/>
      <c r="N32" s="246" t="str">
        <f>IF(N31*N12,N31*N12,"")</f>
        <v/>
      </c>
      <c r="O32" s="246">
        <v>5282</v>
      </c>
      <c r="P32" s="150" t="str">
        <f t="shared" ref="P32:X32" si="1">IF(P31*P11,P31*P11,"")</f>
        <v/>
      </c>
      <c r="Q32" s="150" t="str">
        <f t="shared" si="1"/>
        <v/>
      </c>
      <c r="R32" s="150" t="str">
        <f t="shared" si="1"/>
        <v/>
      </c>
      <c r="S32" s="150">
        <f t="shared" si="1"/>
        <v>1980</v>
      </c>
      <c r="T32" s="150" t="str">
        <f t="shared" si="1"/>
        <v/>
      </c>
      <c r="U32" s="150" t="str">
        <f t="shared" si="1"/>
        <v/>
      </c>
      <c r="V32" s="150" t="str">
        <f t="shared" si="1"/>
        <v/>
      </c>
      <c r="W32" s="150" t="str">
        <f t="shared" si="1"/>
        <v/>
      </c>
      <c r="X32" s="247" t="str">
        <f t="shared" si="1"/>
        <v/>
      </c>
      <c r="Y32" s="248" t="s">
        <v>3</v>
      </c>
      <c r="Z32" s="152" t="str">
        <f>"　\"&amp;TEXT(IF(SUM(M32:X439),SUM(M32:X32),""),"#,##0")</f>
        <v>　\7,262</v>
      </c>
    </row>
    <row r="33" s="249" customFormat="1"/>
  </sheetData>
  <protectedRanges>
    <protectedRange sqref="M28 P13:Z28 C28:K28 V1:Z6 T3:T5 T1:U2 T6:U6 C13:J27 N2:P4 O13:O27" name="入力可能エリア"/>
  </protectedRanges>
  <mergeCells count="127">
    <mergeCell ref="C26:E26"/>
    <mergeCell ref="J2:L3"/>
    <mergeCell ref="J4:L4"/>
    <mergeCell ref="T25:T27"/>
    <mergeCell ref="U25:U27"/>
    <mergeCell ref="V25:V27"/>
    <mergeCell ref="W25:W27"/>
    <mergeCell ref="X25:X27"/>
    <mergeCell ref="Y25:Z27"/>
    <mergeCell ref="N25:N27"/>
    <mergeCell ref="O25:O27"/>
    <mergeCell ref="P25:P27"/>
    <mergeCell ref="Q25:Q27"/>
    <mergeCell ref="R25:R27"/>
    <mergeCell ref="S25:S27"/>
    <mergeCell ref="X22:X24"/>
    <mergeCell ref="Y22:Z24"/>
    <mergeCell ref="C23:E23"/>
    <mergeCell ref="C25:E25"/>
    <mergeCell ref="F25:F27"/>
    <mergeCell ref="G25:H25"/>
    <mergeCell ref="I25:I27"/>
    <mergeCell ref="K25:K27"/>
    <mergeCell ref="L25:L27"/>
    <mergeCell ref="M25:M27"/>
    <mergeCell ref="R22:R24"/>
    <mergeCell ref="S22:S24"/>
    <mergeCell ref="T22:T24"/>
    <mergeCell ref="U22:U24"/>
    <mergeCell ref="V22:V24"/>
    <mergeCell ref="W22:W24"/>
    <mergeCell ref="L22:L24"/>
    <mergeCell ref="M22:M24"/>
    <mergeCell ref="N22:N24"/>
    <mergeCell ref="O22:O24"/>
    <mergeCell ref="P22:P24"/>
    <mergeCell ref="Q22:Q24"/>
    <mergeCell ref="C20:E20"/>
    <mergeCell ref="C22:E22"/>
    <mergeCell ref="F22:F24"/>
    <mergeCell ref="G22:H22"/>
    <mergeCell ref="I22:I24"/>
    <mergeCell ref="K22:K24"/>
    <mergeCell ref="T19:T21"/>
    <mergeCell ref="U19:U21"/>
    <mergeCell ref="V19:V21"/>
    <mergeCell ref="W19:W21"/>
    <mergeCell ref="X19:X21"/>
    <mergeCell ref="Y19:Z21"/>
    <mergeCell ref="N19:N21"/>
    <mergeCell ref="O19:O21"/>
    <mergeCell ref="P19:P21"/>
    <mergeCell ref="Q19:Q21"/>
    <mergeCell ref="R19:R21"/>
    <mergeCell ref="S19:S21"/>
    <mergeCell ref="X16:X18"/>
    <mergeCell ref="Y16:Z18"/>
    <mergeCell ref="C17:E17"/>
    <mergeCell ref="C19:E19"/>
    <mergeCell ref="F19:F21"/>
    <mergeCell ref="G19:H19"/>
    <mergeCell ref="I19:I21"/>
    <mergeCell ref="K19:K21"/>
    <mergeCell ref="L19:L21"/>
    <mergeCell ref="M19:M21"/>
    <mergeCell ref="R16:R18"/>
    <mergeCell ref="S16:S18"/>
    <mergeCell ref="T16:T18"/>
    <mergeCell ref="U16:U18"/>
    <mergeCell ref="V16:V18"/>
    <mergeCell ref="W16:W18"/>
    <mergeCell ref="L16:L18"/>
    <mergeCell ref="M16:M18"/>
    <mergeCell ref="N16:N18"/>
    <mergeCell ref="O16:O18"/>
    <mergeCell ref="P16:P18"/>
    <mergeCell ref="Q16:Q18"/>
    <mergeCell ref="C14:E14"/>
    <mergeCell ref="C16:E16"/>
    <mergeCell ref="F16:F18"/>
    <mergeCell ref="G16:H16"/>
    <mergeCell ref="I16:I18"/>
    <mergeCell ref="K16:K18"/>
    <mergeCell ref="T13:T15"/>
    <mergeCell ref="U13:U15"/>
    <mergeCell ref="V13:V15"/>
    <mergeCell ref="W13:W15"/>
    <mergeCell ref="X13:X15"/>
    <mergeCell ref="Y13:Z15"/>
    <mergeCell ref="N13:N15"/>
    <mergeCell ref="O13:O15"/>
    <mergeCell ref="P13:P15"/>
    <mergeCell ref="Q13:Q15"/>
    <mergeCell ref="R13:R15"/>
    <mergeCell ref="S13:S15"/>
    <mergeCell ref="V11:V12"/>
    <mergeCell ref="W11:W12"/>
    <mergeCell ref="X11:X12"/>
    <mergeCell ref="C13:E13"/>
    <mergeCell ref="F13:F15"/>
    <mergeCell ref="I13:I15"/>
    <mergeCell ref="J13:J27"/>
    <mergeCell ref="K13:K15"/>
    <mergeCell ref="L13:L15"/>
    <mergeCell ref="M13:M15"/>
    <mergeCell ref="P11:P12"/>
    <mergeCell ref="Q11:Q12"/>
    <mergeCell ref="R11:R12"/>
    <mergeCell ref="S11:S12"/>
    <mergeCell ref="T11:T12"/>
    <mergeCell ref="U11:U12"/>
    <mergeCell ref="J6:L6"/>
    <mergeCell ref="M6:N6"/>
    <mergeCell ref="O6:P6"/>
    <mergeCell ref="T6:Z6"/>
    <mergeCell ref="B9:E12"/>
    <mergeCell ref="I9:I10"/>
    <mergeCell ref="K9:N9"/>
    <mergeCell ref="K10:N10"/>
    <mergeCell ref="I11:I12"/>
    <mergeCell ref="O11:O12"/>
    <mergeCell ref="M2:P3"/>
    <mergeCell ref="T3:Z3"/>
    <mergeCell ref="M4:P4"/>
    <mergeCell ref="T4:Z4"/>
    <mergeCell ref="C5:I5"/>
    <mergeCell ref="T5:Z5"/>
  </mergeCells>
  <phoneticPr fontId="3"/>
  <dataValidations count="5">
    <dataValidation allowBlank="1" showInputMessage="1" showErrorMessage="1" error="「○」ご記入ください" sqref="M28:Z30" xr:uid="{CFFEAD32-AB4B-4B40-934D-D95EF3D29CFD}"/>
    <dataValidation type="list" allowBlank="1" showInputMessage="1" showErrorMessage="1" error="「○」ご記入ください" sqref="K13:X27" xr:uid="{28FD31A0-F1EB-4298-BA9F-6BBD629BAB5C}">
      <formula1>"○"</formula1>
    </dataValidation>
    <dataValidation type="list" allowBlank="1" showInputMessage="1" showErrorMessage="1" sqref="F13:F30" xr:uid="{601867A8-FBCE-422F-87FB-E42FF9301AFD}">
      <formula1>"男,女"</formula1>
    </dataValidation>
    <dataValidation type="list" allowBlank="1" showInputMessage="1" sqref="Y13 Y16 Y19 Y22 Y25" xr:uid="{EBDE3AFF-EC62-4D2F-BD55-82A038C25D51}">
      <formula1>"英語,ポルトガル語,中国語,スペイン,インドネシア語,タガログ語,ベトナム語"</formula1>
    </dataValidation>
    <dataValidation type="list" allowBlank="1" showInputMessage="1" sqref="I13 I16 I19 I22 I25 I28:K30" xr:uid="{BAB0DE3E-D822-47A5-AA2A-923081E81DF0}">
      <formula1>"ア,イ,ウ,エ,オ"</formula1>
    </dataValidation>
  </dataValidations>
  <hyperlinks>
    <hyperlink ref="C5" r:id="rId1" xr:uid="{2871E9F8-C22B-4AE1-B297-1BB70F98D3B7}"/>
  </hyperlinks>
  <pageMargins left="0.43307086614173229" right="0.43307086614173229" top="0.35433070866141736" bottom="0.35433070866141736" header="0.31496062992125984" footer="0.31496062992125984"/>
  <pageSetup paperSize="9" scale="41" orientation="landscape"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22530" r:id="rId6" name="Check Box 2">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22531" r:id="rId7" name="Check Box 3">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22532" r:id="rId8" name="Check Box 4">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22533" r:id="rId9" name="Check Box 5">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22534" r:id="rId10" name="Check Box 6">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22535" r:id="rId11" name="Check Box 7">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22536" r:id="rId12" name="Check Box 8">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22537" r:id="rId13" name="Check Box 9">
              <controlPr defaultSize="0" autoFill="0" autoLine="0" autoPict="0">
                <anchor moveWithCells="1">
                  <from>
                    <xdr:col>6</xdr:col>
                    <xdr:colOff>104775</xdr:colOff>
                    <xdr:row>24</xdr:row>
                    <xdr:rowOff>381000</xdr:rowOff>
                  </from>
                  <to>
                    <xdr:col>7</xdr:col>
                    <xdr:colOff>209550</xdr:colOff>
                    <xdr:row>25</xdr:row>
                    <xdr:rowOff>361950</xdr:rowOff>
                  </to>
                </anchor>
              </controlPr>
            </control>
          </mc:Choice>
        </mc:AlternateContent>
        <mc:AlternateContent xmlns:mc="http://schemas.openxmlformats.org/markup-compatibility/2006">
          <mc:Choice Requires="x14">
            <control shapeId="22538" r:id="rId14" name="Check Box 10">
              <controlPr defaultSize="0" autoFill="0" autoLine="0" autoPict="0">
                <anchor moveWithCells="1">
                  <from>
                    <xdr:col>6</xdr:col>
                    <xdr:colOff>114300</xdr:colOff>
                    <xdr:row>25</xdr:row>
                    <xdr:rowOff>514350</xdr:rowOff>
                  </from>
                  <to>
                    <xdr:col>7</xdr:col>
                    <xdr:colOff>219075</xdr:colOff>
                    <xdr:row>26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065EC-D898-4D07-9581-C72A9FF49631}">
  <sheetPr transitionEvaluation="1" codeName="Sheet4"/>
  <dimension ref="A1:Z34"/>
  <sheetViews>
    <sheetView showGridLines="0" view="pageBreakPreview" zoomScale="60" zoomScaleNormal="100" workbookViewId="0">
      <selection activeCell="O13" sqref="O13:O15"/>
    </sheetView>
  </sheetViews>
  <sheetFormatPr defaultColWidth="8.88671875" defaultRowHeight="18.75"/>
  <cols>
    <col min="1" max="1" width="8.5546875" style="7" customWidth="1"/>
    <col min="2" max="2" width="3.6640625" style="7" customWidth="1"/>
    <col min="3" max="3" width="18.33203125" style="7" customWidth="1"/>
    <col min="4" max="4" width="3.33203125" style="7" customWidth="1"/>
    <col min="5" max="5" width="16.5546875" style="7" customWidth="1"/>
    <col min="6" max="6" width="6.33203125" style="7" bestFit="1" customWidth="1"/>
    <col min="7" max="7" width="6.33203125" style="7" customWidth="1"/>
    <col min="8" max="8" width="18.33203125" style="7" customWidth="1"/>
    <col min="9" max="10" width="5" style="7" customWidth="1"/>
    <col min="11" max="15" width="12.77734375" style="7" customWidth="1"/>
    <col min="16" max="24" width="12.109375" style="7" customWidth="1"/>
    <col min="25" max="25" width="2.33203125" style="7" customWidth="1"/>
    <col min="26" max="26" width="14.77734375" style="7" customWidth="1"/>
    <col min="27" max="29" width="5" style="7" customWidth="1"/>
    <col min="30" max="16384" width="8.88671875" style="7"/>
  </cols>
  <sheetData>
    <row r="1" spans="1:26" ht="36.75" customHeight="1" thickBot="1">
      <c r="A1" s="5" t="s">
        <v>52</v>
      </c>
      <c r="B1" s="6"/>
      <c r="C1" s="6"/>
      <c r="D1" s="6"/>
      <c r="E1" s="6"/>
      <c r="F1" s="6"/>
      <c r="G1" s="6"/>
      <c r="H1" s="6"/>
      <c r="I1" s="6"/>
      <c r="J1" s="6"/>
      <c r="K1" s="6"/>
      <c r="L1" s="6"/>
      <c r="M1" s="6"/>
      <c r="N1" s="6"/>
      <c r="O1" s="6"/>
      <c r="P1" s="6"/>
      <c r="S1" s="6"/>
      <c r="V1" s="253" t="s">
        <v>88</v>
      </c>
      <c r="W1" s="253"/>
      <c r="X1" s="253"/>
      <c r="Y1" s="253"/>
      <c r="Z1" s="8" t="s">
        <v>51</v>
      </c>
    </row>
    <row r="2" spans="1:26" ht="60" customHeight="1">
      <c r="A2" s="5" t="s">
        <v>76</v>
      </c>
      <c r="C2" s="6"/>
      <c r="D2" s="6"/>
      <c r="E2" s="6"/>
      <c r="F2" s="6"/>
      <c r="G2" s="6"/>
      <c r="H2" s="6"/>
      <c r="I2" s="6"/>
      <c r="J2" s="323" t="s">
        <v>50</v>
      </c>
      <c r="K2" s="324"/>
      <c r="L2" s="325"/>
      <c r="M2" s="9"/>
      <c r="N2" s="10"/>
      <c r="O2" s="10"/>
      <c r="P2" s="11"/>
      <c r="R2" s="284" t="s">
        <v>49</v>
      </c>
      <c r="S2" s="285"/>
      <c r="T2" s="12"/>
      <c r="U2" s="13"/>
      <c r="V2" s="13"/>
      <c r="W2" s="13"/>
      <c r="X2" s="13"/>
      <c r="Y2" s="13"/>
      <c r="Z2" s="14"/>
    </row>
    <row r="3" spans="1:26" ht="60" customHeight="1" thickBot="1">
      <c r="A3" s="15" t="s">
        <v>48</v>
      </c>
      <c r="B3" s="16" t="s">
        <v>42</v>
      </c>
      <c r="C3" s="17" t="s">
        <v>47</v>
      </c>
      <c r="D3" s="6"/>
      <c r="E3" s="6"/>
      <c r="F3" s="6"/>
      <c r="G3" s="6"/>
      <c r="H3" s="6"/>
      <c r="I3" s="6"/>
      <c r="J3" s="326"/>
      <c r="K3" s="327"/>
      <c r="L3" s="328"/>
      <c r="M3" s="18"/>
      <c r="N3" s="19"/>
      <c r="O3" s="19"/>
      <c r="P3" s="20"/>
      <c r="R3" s="286" t="s">
        <v>45</v>
      </c>
      <c r="S3" s="287"/>
      <c r="T3" s="21"/>
      <c r="U3" s="22"/>
      <c r="V3" s="22"/>
      <c r="W3" s="22"/>
      <c r="X3" s="22"/>
      <c r="Y3" s="22"/>
      <c r="Z3" s="23"/>
    </row>
    <row r="4" spans="1:26" ht="60" customHeight="1" thickBot="1">
      <c r="A4" s="24" t="s">
        <v>73</v>
      </c>
      <c r="B4" s="25" t="s">
        <v>44</v>
      </c>
      <c r="C4" s="4" t="s">
        <v>78</v>
      </c>
      <c r="D4" s="4"/>
      <c r="E4" s="4"/>
      <c r="F4" s="4"/>
      <c r="G4" s="2"/>
      <c r="H4" s="2"/>
      <c r="I4" s="2"/>
      <c r="J4" s="329" t="s">
        <v>46</v>
      </c>
      <c r="K4" s="330"/>
      <c r="L4" s="331"/>
      <c r="M4" s="26"/>
      <c r="N4" s="27"/>
      <c r="O4" s="27"/>
      <c r="P4" s="28"/>
      <c r="Q4" s="29"/>
      <c r="R4" s="286" t="s">
        <v>43</v>
      </c>
      <c r="S4" s="287"/>
      <c r="T4" s="30"/>
      <c r="U4" s="31"/>
      <c r="V4" s="31"/>
      <c r="W4" s="31"/>
      <c r="X4" s="31"/>
      <c r="Y4" s="31"/>
      <c r="Z4" s="32"/>
    </row>
    <row r="5" spans="1:26" ht="60" customHeight="1" thickBot="1">
      <c r="A5" s="33" t="s">
        <v>64</v>
      </c>
      <c r="C5" s="34"/>
      <c r="D5" s="35"/>
      <c r="E5" s="35"/>
      <c r="F5" s="35"/>
      <c r="G5" s="35"/>
      <c r="H5" s="6"/>
      <c r="I5" s="36"/>
      <c r="R5" s="288" t="s">
        <v>40</v>
      </c>
      <c r="S5" s="289"/>
      <c r="T5" s="37" t="s">
        <v>84</v>
      </c>
      <c r="U5" s="38"/>
      <c r="V5" s="38"/>
      <c r="W5" s="38"/>
      <c r="X5" s="38"/>
      <c r="Y5" s="38"/>
      <c r="Z5" s="39"/>
    </row>
    <row r="6" spans="1:26" ht="60" customHeight="1" thickBot="1">
      <c r="A6" s="278" t="s">
        <v>75</v>
      </c>
      <c r="B6" s="279"/>
      <c r="C6" s="279"/>
      <c r="D6" s="279"/>
      <c r="E6" s="279"/>
      <c r="F6" s="279"/>
      <c r="G6" s="279"/>
      <c r="H6" s="280"/>
      <c r="J6" s="273" t="s">
        <v>41</v>
      </c>
      <c r="K6" s="274"/>
      <c r="L6" s="332"/>
      <c r="M6" s="40" t="str">
        <f>TEXT(IF(COUNTA('1-5人:36-40人'!F13:F27),COUNTA('1-5人:36-40人'!F13:F27),""),"#0")&amp;"人　　"</f>
        <v>人　　</v>
      </c>
      <c r="N6" s="41"/>
      <c r="O6" s="42" t="str">
        <f>"　\"&amp;TEXT(IF(SUM('1-5人:36-40人'!K32:X32),SUM('1-5人:36-40人'!K32:X32),""),"#,#0")</f>
        <v>　\</v>
      </c>
      <c r="P6" s="43"/>
      <c r="R6" s="290" t="s">
        <v>39</v>
      </c>
      <c r="S6" s="291"/>
      <c r="T6" s="44"/>
      <c r="U6" s="45"/>
      <c r="V6" s="45"/>
      <c r="W6" s="45"/>
      <c r="X6" s="45"/>
      <c r="Y6" s="45"/>
      <c r="Z6" s="46"/>
    </row>
    <row r="7" spans="1:26" ht="36.75" customHeight="1" thickBot="1">
      <c r="A7" s="281"/>
      <c r="B7" s="282"/>
      <c r="C7" s="282"/>
      <c r="D7" s="282"/>
      <c r="E7" s="282"/>
      <c r="F7" s="282"/>
      <c r="G7" s="282"/>
      <c r="H7" s="283"/>
    </row>
    <row r="8" spans="1:26" ht="20.100000000000001" customHeight="1">
      <c r="A8" s="29"/>
      <c r="B8" s="29"/>
      <c r="C8" s="29"/>
      <c r="D8" s="29"/>
      <c r="E8" s="29"/>
      <c r="F8" s="29"/>
      <c r="G8" s="29"/>
      <c r="H8" s="29"/>
      <c r="K8" s="47" t="s">
        <v>38</v>
      </c>
      <c r="L8" s="47"/>
      <c r="M8" s="47"/>
      <c r="N8" s="47"/>
      <c r="P8" s="48"/>
      <c r="Q8" s="29"/>
      <c r="R8" s="29"/>
      <c r="S8" s="29"/>
      <c r="T8" s="29"/>
      <c r="U8" s="29"/>
      <c r="V8" s="29"/>
      <c r="W8" s="29"/>
      <c r="X8" s="29"/>
    </row>
    <row r="9" spans="1:26" ht="20.25" customHeight="1">
      <c r="A9" s="254" t="s">
        <v>63</v>
      </c>
      <c r="B9" s="292" t="s">
        <v>77</v>
      </c>
      <c r="C9" s="293"/>
      <c r="D9" s="293"/>
      <c r="E9" s="294"/>
      <c r="F9" s="52"/>
      <c r="G9" s="53"/>
      <c r="H9" s="54"/>
      <c r="I9" s="55" t="s">
        <v>24</v>
      </c>
      <c r="J9" s="56" t="s">
        <v>89</v>
      </c>
      <c r="K9" s="57" t="s">
        <v>90</v>
      </c>
      <c r="L9" s="58"/>
      <c r="M9" s="58"/>
      <c r="N9" s="59"/>
      <c r="O9" s="60" t="s">
        <v>35</v>
      </c>
      <c r="P9" s="56" t="s">
        <v>34</v>
      </c>
      <c r="Q9" s="56" t="s">
        <v>33</v>
      </c>
      <c r="R9" s="56" t="s">
        <v>32</v>
      </c>
      <c r="S9" s="56" t="s">
        <v>31</v>
      </c>
      <c r="T9" s="56" t="s">
        <v>30</v>
      </c>
      <c r="U9" s="56" t="s">
        <v>29</v>
      </c>
      <c r="V9" s="56" t="s">
        <v>28</v>
      </c>
      <c r="W9" s="56" t="s">
        <v>27</v>
      </c>
      <c r="X9" s="56" t="s">
        <v>91</v>
      </c>
      <c r="Y9" s="61"/>
      <c r="Z9" s="60"/>
    </row>
    <row r="10" spans="1:26" ht="43.5" customHeight="1">
      <c r="A10" s="256"/>
      <c r="B10" s="295"/>
      <c r="C10" s="296"/>
      <c r="D10" s="296"/>
      <c r="E10" s="297"/>
      <c r="F10" s="65" t="s">
        <v>26</v>
      </c>
      <c r="G10" s="301" t="s">
        <v>72</v>
      </c>
      <c r="H10" s="302"/>
      <c r="I10" s="66"/>
      <c r="J10" s="67" t="s">
        <v>92</v>
      </c>
      <c r="K10" s="57" t="s">
        <v>93</v>
      </c>
      <c r="L10" s="58"/>
      <c r="M10" s="58"/>
      <c r="N10" s="59"/>
      <c r="O10" s="255" t="s">
        <v>94</v>
      </c>
      <c r="P10" s="68" t="s">
        <v>23</v>
      </c>
      <c r="Q10" s="68" t="s">
        <v>22</v>
      </c>
      <c r="R10" s="68" t="s">
        <v>21</v>
      </c>
      <c r="S10" s="68" t="s">
        <v>20</v>
      </c>
      <c r="T10" s="68" t="s">
        <v>19</v>
      </c>
      <c r="U10" s="68" t="s">
        <v>18</v>
      </c>
      <c r="V10" s="69" t="s">
        <v>17</v>
      </c>
      <c r="W10" s="69" t="s">
        <v>16</v>
      </c>
      <c r="X10" s="69" t="s">
        <v>15</v>
      </c>
      <c r="Y10" s="276" t="s">
        <v>14</v>
      </c>
      <c r="Z10" s="277"/>
    </row>
    <row r="11" spans="1:26" ht="18" customHeight="1">
      <c r="A11" s="256"/>
      <c r="B11" s="295"/>
      <c r="C11" s="296"/>
      <c r="D11" s="296"/>
      <c r="E11" s="297"/>
      <c r="F11" s="72" t="s">
        <v>55</v>
      </c>
      <c r="G11" s="29"/>
      <c r="H11" s="73"/>
      <c r="I11" s="55" t="s">
        <v>95</v>
      </c>
      <c r="J11" s="56" t="s">
        <v>96</v>
      </c>
      <c r="K11" s="74" t="s">
        <v>97</v>
      </c>
      <c r="L11" s="75" t="s">
        <v>13</v>
      </c>
      <c r="M11" s="76" t="s">
        <v>12</v>
      </c>
      <c r="N11" s="77" t="s">
        <v>11</v>
      </c>
      <c r="O11" s="78">
        <v>5282</v>
      </c>
      <c r="P11" s="79">
        <v>1650</v>
      </c>
      <c r="Q11" s="79">
        <v>4950</v>
      </c>
      <c r="R11" s="79">
        <v>1870</v>
      </c>
      <c r="S11" s="79">
        <v>1980</v>
      </c>
      <c r="T11" s="79">
        <v>880</v>
      </c>
      <c r="U11" s="79">
        <v>1100</v>
      </c>
      <c r="V11" s="79">
        <v>1210</v>
      </c>
      <c r="W11" s="79">
        <v>3300</v>
      </c>
      <c r="X11" s="79">
        <v>3300</v>
      </c>
      <c r="Y11" s="80"/>
      <c r="Z11" s="81"/>
    </row>
    <row r="12" spans="1:26" ht="21.75" customHeight="1">
      <c r="A12" s="257"/>
      <c r="B12" s="298"/>
      <c r="C12" s="299"/>
      <c r="D12" s="299"/>
      <c r="E12" s="300"/>
      <c r="F12" s="85"/>
      <c r="G12" s="29"/>
      <c r="H12" s="73"/>
      <c r="I12" s="66"/>
      <c r="J12" s="56" t="s">
        <v>98</v>
      </c>
      <c r="K12" s="86">
        <v>5630</v>
      </c>
      <c r="L12" s="87">
        <v>6130</v>
      </c>
      <c r="M12" s="76">
        <v>7330</v>
      </c>
      <c r="N12" s="77">
        <v>7830</v>
      </c>
      <c r="O12" s="88"/>
      <c r="P12" s="89"/>
      <c r="Q12" s="89"/>
      <c r="R12" s="89"/>
      <c r="S12" s="89"/>
      <c r="T12" s="89"/>
      <c r="U12" s="89"/>
      <c r="V12" s="89"/>
      <c r="W12" s="89"/>
      <c r="X12" s="89"/>
      <c r="Y12" s="90"/>
      <c r="Z12" s="91"/>
    </row>
    <row r="13" spans="1:26" ht="30" customHeight="1">
      <c r="A13" s="92"/>
      <c r="B13" s="93" t="s">
        <v>10</v>
      </c>
      <c r="C13" s="94"/>
      <c r="D13" s="94"/>
      <c r="E13" s="95"/>
      <c r="F13" s="96"/>
      <c r="G13" s="97"/>
      <c r="H13" s="98"/>
      <c r="I13" s="99"/>
      <c r="J13" s="100"/>
      <c r="K13" s="101"/>
      <c r="L13" s="314"/>
      <c r="M13" s="314"/>
      <c r="N13" s="314"/>
      <c r="O13" s="101"/>
      <c r="P13" s="101"/>
      <c r="Q13" s="101"/>
      <c r="R13" s="101"/>
      <c r="S13" s="101"/>
      <c r="T13" s="101"/>
      <c r="U13" s="101"/>
      <c r="V13" s="101"/>
      <c r="W13" s="101"/>
      <c r="X13" s="101"/>
      <c r="Y13" s="102"/>
      <c r="Z13" s="103"/>
    </row>
    <row r="14" spans="1:26" ht="60" customHeight="1">
      <c r="A14" s="104">
        <v>1</v>
      </c>
      <c r="B14" s="105" t="s">
        <v>9</v>
      </c>
      <c r="C14" s="106"/>
      <c r="D14" s="106"/>
      <c r="E14" s="107"/>
      <c r="F14" s="108"/>
      <c r="G14" s="109"/>
      <c r="H14" s="110" t="s">
        <v>59</v>
      </c>
      <c r="I14" s="111"/>
      <c r="J14" s="112"/>
      <c r="K14" s="113"/>
      <c r="L14" s="315"/>
      <c r="M14" s="315"/>
      <c r="N14" s="315"/>
      <c r="O14" s="113"/>
      <c r="P14" s="113"/>
      <c r="Q14" s="113"/>
      <c r="R14" s="113"/>
      <c r="S14" s="113"/>
      <c r="T14" s="113"/>
      <c r="U14" s="113"/>
      <c r="V14" s="113"/>
      <c r="W14" s="113"/>
      <c r="X14" s="113"/>
      <c r="Y14" s="114"/>
      <c r="Z14" s="115"/>
    </row>
    <row r="15" spans="1:26" ht="35.1" customHeight="1">
      <c r="A15" s="116"/>
      <c r="B15" s="117" t="s">
        <v>7</v>
      </c>
      <c r="C15" s="118"/>
      <c r="D15" s="119" t="s">
        <v>6</v>
      </c>
      <c r="E15" s="120"/>
      <c r="F15" s="121"/>
      <c r="G15" s="122"/>
      <c r="H15" s="123"/>
      <c r="I15" s="124"/>
      <c r="J15" s="112"/>
      <c r="K15" s="125"/>
      <c r="L15" s="316"/>
      <c r="M15" s="316"/>
      <c r="N15" s="316"/>
      <c r="O15" s="125"/>
      <c r="P15" s="125"/>
      <c r="Q15" s="125"/>
      <c r="R15" s="125"/>
      <c r="S15" s="125"/>
      <c r="T15" s="125"/>
      <c r="U15" s="125"/>
      <c r="V15" s="125"/>
      <c r="W15" s="125"/>
      <c r="X15" s="125"/>
      <c r="Y15" s="133"/>
      <c r="Z15" s="134"/>
    </row>
    <row r="16" spans="1:26" ht="30" customHeight="1">
      <c r="A16" s="92"/>
      <c r="B16" s="126" t="s">
        <v>10</v>
      </c>
      <c r="C16" s="258"/>
      <c r="D16" s="258"/>
      <c r="E16" s="259"/>
      <c r="F16" s="96"/>
      <c r="G16" s="97"/>
      <c r="H16" s="98"/>
      <c r="I16" s="99"/>
      <c r="J16" s="112"/>
      <c r="K16" s="101"/>
      <c r="L16" s="314"/>
      <c r="M16" s="314"/>
      <c r="N16" s="314"/>
      <c r="O16" s="101"/>
      <c r="P16" s="101"/>
      <c r="Q16" s="250"/>
      <c r="R16" s="101"/>
      <c r="S16" s="101"/>
      <c r="T16" s="101"/>
      <c r="U16" s="101"/>
      <c r="V16" s="101"/>
      <c r="W16" s="101"/>
      <c r="X16" s="101"/>
      <c r="Y16" s="102"/>
      <c r="Z16" s="103"/>
    </row>
    <row r="17" spans="1:26" ht="60" customHeight="1">
      <c r="A17" s="104">
        <f>A14+1</f>
        <v>2</v>
      </c>
      <c r="B17" s="105" t="s">
        <v>9</v>
      </c>
      <c r="C17" s="106"/>
      <c r="D17" s="106"/>
      <c r="E17" s="107"/>
      <c r="F17" s="108"/>
      <c r="G17" s="109"/>
      <c r="H17" s="129" t="s">
        <v>59</v>
      </c>
      <c r="I17" s="111"/>
      <c r="J17" s="112"/>
      <c r="K17" s="113"/>
      <c r="L17" s="315"/>
      <c r="M17" s="315"/>
      <c r="N17" s="315"/>
      <c r="O17" s="113"/>
      <c r="P17" s="113"/>
      <c r="Q17" s="251"/>
      <c r="R17" s="113"/>
      <c r="S17" s="113"/>
      <c r="T17" s="113"/>
      <c r="U17" s="113"/>
      <c r="V17" s="113"/>
      <c r="W17" s="113"/>
      <c r="X17" s="113"/>
      <c r="Y17" s="114"/>
      <c r="Z17" s="115"/>
    </row>
    <row r="18" spans="1:26" ht="35.1" customHeight="1">
      <c r="A18" s="116"/>
      <c r="B18" s="117" t="s">
        <v>7</v>
      </c>
      <c r="C18" s="118"/>
      <c r="D18" s="119" t="s">
        <v>6</v>
      </c>
      <c r="E18" s="120"/>
      <c r="F18" s="121"/>
      <c r="G18" s="122"/>
      <c r="H18" s="123"/>
      <c r="I18" s="124"/>
      <c r="J18" s="112"/>
      <c r="K18" s="125"/>
      <c r="L18" s="316"/>
      <c r="M18" s="316"/>
      <c r="N18" s="316"/>
      <c r="O18" s="125"/>
      <c r="P18" s="125"/>
      <c r="Q18" s="252"/>
      <c r="R18" s="125"/>
      <c r="S18" s="125"/>
      <c r="T18" s="125"/>
      <c r="U18" s="125"/>
      <c r="V18" s="125"/>
      <c r="W18" s="125"/>
      <c r="X18" s="125"/>
      <c r="Y18" s="133"/>
      <c r="Z18" s="134"/>
    </row>
    <row r="19" spans="1:26" ht="30" customHeight="1">
      <c r="A19" s="92"/>
      <c r="B19" s="126" t="s">
        <v>10</v>
      </c>
      <c r="C19" s="258"/>
      <c r="D19" s="258"/>
      <c r="E19" s="259"/>
      <c r="F19" s="96"/>
      <c r="G19" s="97"/>
      <c r="H19" s="98"/>
      <c r="I19" s="99"/>
      <c r="J19" s="112"/>
      <c r="K19" s="101"/>
      <c r="L19" s="314"/>
      <c r="M19" s="314"/>
      <c r="N19" s="314"/>
      <c r="O19" s="101"/>
      <c r="P19" s="101"/>
      <c r="Q19" s="250"/>
      <c r="R19" s="250"/>
      <c r="S19" s="101"/>
      <c r="T19" s="101"/>
      <c r="U19" s="101"/>
      <c r="V19" s="101"/>
      <c r="W19" s="101"/>
      <c r="X19" s="101"/>
      <c r="Y19" s="102"/>
      <c r="Z19" s="103"/>
    </row>
    <row r="20" spans="1:26" ht="60" customHeight="1">
      <c r="A20" s="104">
        <f>A17+1</f>
        <v>3</v>
      </c>
      <c r="B20" s="105" t="s">
        <v>9</v>
      </c>
      <c r="C20" s="106"/>
      <c r="D20" s="106"/>
      <c r="E20" s="107"/>
      <c r="F20" s="108"/>
      <c r="G20" s="109"/>
      <c r="H20" s="129" t="s">
        <v>8</v>
      </c>
      <c r="I20" s="111"/>
      <c r="J20" s="112"/>
      <c r="K20" s="113"/>
      <c r="L20" s="315"/>
      <c r="M20" s="315"/>
      <c r="N20" s="315"/>
      <c r="O20" s="113"/>
      <c r="P20" s="113"/>
      <c r="Q20" s="251"/>
      <c r="R20" s="251"/>
      <c r="S20" s="113"/>
      <c r="T20" s="113"/>
      <c r="U20" s="113"/>
      <c r="V20" s="113"/>
      <c r="W20" s="113"/>
      <c r="X20" s="113"/>
      <c r="Y20" s="114"/>
      <c r="Z20" s="115"/>
    </row>
    <row r="21" spans="1:26" ht="35.1" customHeight="1">
      <c r="A21" s="116"/>
      <c r="B21" s="117" t="s">
        <v>7</v>
      </c>
      <c r="C21" s="118"/>
      <c r="D21" s="119" t="s">
        <v>6</v>
      </c>
      <c r="E21" s="120"/>
      <c r="F21" s="121"/>
      <c r="G21" s="122"/>
      <c r="H21" s="123"/>
      <c r="I21" s="124"/>
      <c r="J21" s="112"/>
      <c r="K21" s="125"/>
      <c r="L21" s="316"/>
      <c r="M21" s="316"/>
      <c r="N21" s="316"/>
      <c r="O21" s="125"/>
      <c r="P21" s="125"/>
      <c r="Q21" s="252"/>
      <c r="R21" s="252"/>
      <c r="S21" s="125"/>
      <c r="T21" s="125"/>
      <c r="U21" s="125"/>
      <c r="V21" s="125"/>
      <c r="W21" s="125"/>
      <c r="X21" s="125"/>
      <c r="Y21" s="133"/>
      <c r="Z21" s="134"/>
    </row>
    <row r="22" spans="1:26" ht="30" customHeight="1">
      <c r="A22" s="92"/>
      <c r="B22" s="126" t="s">
        <v>10</v>
      </c>
      <c r="C22" s="258"/>
      <c r="D22" s="258"/>
      <c r="E22" s="259"/>
      <c r="F22" s="96"/>
      <c r="G22" s="97"/>
      <c r="H22" s="98"/>
      <c r="I22" s="99"/>
      <c r="J22" s="112"/>
      <c r="K22" s="101"/>
      <c r="L22" s="314"/>
      <c r="M22" s="314"/>
      <c r="N22" s="314"/>
      <c r="O22" s="101"/>
      <c r="P22" s="101"/>
      <c r="Q22" s="250"/>
      <c r="R22" s="250"/>
      <c r="S22" s="101"/>
      <c r="T22" s="101"/>
      <c r="U22" s="101"/>
      <c r="V22" s="101"/>
      <c r="W22" s="101"/>
      <c r="X22" s="101"/>
      <c r="Y22" s="102"/>
      <c r="Z22" s="103"/>
    </row>
    <row r="23" spans="1:26" ht="60" customHeight="1">
      <c r="A23" s="104">
        <f>A20+1</f>
        <v>4</v>
      </c>
      <c r="B23" s="105" t="s">
        <v>9</v>
      </c>
      <c r="C23" s="106"/>
      <c r="D23" s="106"/>
      <c r="E23" s="107"/>
      <c r="F23" s="108"/>
      <c r="G23" s="109"/>
      <c r="H23" s="129" t="s">
        <v>8</v>
      </c>
      <c r="I23" s="111"/>
      <c r="J23" s="112"/>
      <c r="K23" s="113"/>
      <c r="L23" s="315"/>
      <c r="M23" s="315"/>
      <c r="N23" s="315"/>
      <c r="O23" s="113"/>
      <c r="P23" s="113"/>
      <c r="Q23" s="251"/>
      <c r="R23" s="251"/>
      <c r="S23" s="113"/>
      <c r="T23" s="113"/>
      <c r="U23" s="113"/>
      <c r="V23" s="113"/>
      <c r="W23" s="113"/>
      <c r="X23" s="113"/>
      <c r="Y23" s="114"/>
      <c r="Z23" s="115"/>
    </row>
    <row r="24" spans="1:26" ht="35.1" customHeight="1">
      <c r="A24" s="116"/>
      <c r="B24" s="117" t="s">
        <v>7</v>
      </c>
      <c r="C24" s="118"/>
      <c r="D24" s="119" t="s">
        <v>6</v>
      </c>
      <c r="E24" s="120"/>
      <c r="F24" s="121"/>
      <c r="G24" s="122"/>
      <c r="H24" s="123"/>
      <c r="I24" s="124"/>
      <c r="J24" s="112"/>
      <c r="K24" s="125"/>
      <c r="L24" s="316"/>
      <c r="M24" s="316"/>
      <c r="N24" s="316"/>
      <c r="O24" s="125"/>
      <c r="P24" s="125"/>
      <c r="Q24" s="252"/>
      <c r="R24" s="252"/>
      <c r="S24" s="125"/>
      <c r="T24" s="125"/>
      <c r="U24" s="125"/>
      <c r="V24" s="125"/>
      <c r="W24" s="125"/>
      <c r="X24" s="125"/>
      <c r="Y24" s="133"/>
      <c r="Z24" s="134"/>
    </row>
    <row r="25" spans="1:26" ht="30" customHeight="1">
      <c r="A25" s="92"/>
      <c r="B25" s="126" t="s">
        <v>10</v>
      </c>
      <c r="C25" s="258"/>
      <c r="D25" s="258"/>
      <c r="E25" s="259"/>
      <c r="F25" s="96"/>
      <c r="G25" s="97"/>
      <c r="H25" s="98"/>
      <c r="I25" s="99"/>
      <c r="J25" s="112"/>
      <c r="K25" s="101"/>
      <c r="L25" s="314"/>
      <c r="M25" s="314"/>
      <c r="N25" s="314"/>
      <c r="O25" s="101"/>
      <c r="P25" s="101"/>
      <c r="Q25" s="250"/>
      <c r="R25" s="250"/>
      <c r="S25" s="101"/>
      <c r="T25" s="101"/>
      <c r="U25" s="101"/>
      <c r="V25" s="101"/>
      <c r="W25" s="101"/>
      <c r="X25" s="101"/>
      <c r="Y25" s="102"/>
      <c r="Z25" s="103"/>
    </row>
    <row r="26" spans="1:26" ht="60" customHeight="1">
      <c r="A26" s="104">
        <f>A23+1</f>
        <v>5</v>
      </c>
      <c r="B26" s="105" t="s">
        <v>9</v>
      </c>
      <c r="C26" s="106"/>
      <c r="D26" s="106"/>
      <c r="E26" s="107"/>
      <c r="F26" s="108"/>
      <c r="G26" s="130"/>
      <c r="H26" s="129" t="s">
        <v>8</v>
      </c>
      <c r="I26" s="111"/>
      <c r="J26" s="112"/>
      <c r="K26" s="113"/>
      <c r="L26" s="315"/>
      <c r="M26" s="315"/>
      <c r="N26" s="315"/>
      <c r="O26" s="113"/>
      <c r="P26" s="113"/>
      <c r="Q26" s="251"/>
      <c r="R26" s="251"/>
      <c r="S26" s="113"/>
      <c r="T26" s="113"/>
      <c r="U26" s="113"/>
      <c r="V26" s="113"/>
      <c r="W26" s="113"/>
      <c r="X26" s="113"/>
      <c r="Y26" s="114"/>
      <c r="Z26" s="115"/>
    </row>
    <row r="27" spans="1:26" ht="35.1" customHeight="1">
      <c r="A27" s="116"/>
      <c r="B27" s="117" t="s">
        <v>7</v>
      </c>
      <c r="C27" s="118"/>
      <c r="D27" s="119" t="s">
        <v>6</v>
      </c>
      <c r="E27" s="120"/>
      <c r="F27" s="121"/>
      <c r="G27" s="122"/>
      <c r="H27" s="131"/>
      <c r="I27" s="124"/>
      <c r="J27" s="132"/>
      <c r="K27" s="125"/>
      <c r="L27" s="316"/>
      <c r="M27" s="316"/>
      <c r="N27" s="316"/>
      <c r="O27" s="125"/>
      <c r="P27" s="125"/>
      <c r="Q27" s="252"/>
      <c r="R27" s="252"/>
      <c r="S27" s="125"/>
      <c r="T27" s="125"/>
      <c r="U27" s="125"/>
      <c r="V27" s="125"/>
      <c r="W27" s="125"/>
      <c r="X27" s="125"/>
      <c r="Y27" s="133"/>
      <c r="Z27" s="134"/>
    </row>
    <row r="28" spans="1:26" ht="35.1" customHeight="1">
      <c r="A28" s="29"/>
      <c r="B28" s="135" t="s">
        <v>79</v>
      </c>
      <c r="C28" s="136"/>
      <c r="D28" s="137"/>
      <c r="E28" s="136"/>
      <c r="F28" s="138"/>
      <c r="G28" s="139"/>
      <c r="H28" s="140"/>
      <c r="I28" s="141"/>
      <c r="J28" s="141"/>
      <c r="K28" s="141"/>
      <c r="L28" s="29"/>
      <c r="M28" s="142"/>
      <c r="N28" s="142"/>
      <c r="O28" s="142"/>
      <c r="P28" s="142"/>
      <c r="Q28" s="142"/>
      <c r="R28" s="142"/>
      <c r="S28" s="142"/>
      <c r="T28" s="142"/>
      <c r="U28" s="142"/>
      <c r="V28" s="142"/>
      <c r="W28" s="142"/>
      <c r="X28" s="142"/>
      <c r="Y28" s="143"/>
      <c r="Z28" s="143"/>
    </row>
    <row r="29" spans="1:26" ht="25.5">
      <c r="A29" s="144" t="s">
        <v>2</v>
      </c>
      <c r="B29" s="144"/>
      <c r="C29" s="144"/>
      <c r="D29" s="144"/>
      <c r="E29" s="144"/>
      <c r="F29" s="144"/>
      <c r="G29" s="144"/>
      <c r="H29" s="144"/>
      <c r="I29" s="144"/>
      <c r="J29" s="144"/>
      <c r="K29" s="144"/>
      <c r="L29" s="144"/>
      <c r="M29" s="144"/>
      <c r="N29" s="144" t="s">
        <v>99</v>
      </c>
      <c r="O29" s="145"/>
      <c r="P29" s="145"/>
      <c r="Q29" s="145"/>
      <c r="R29" s="145"/>
      <c r="S29" s="145"/>
      <c r="T29" s="145"/>
      <c r="U29" s="145"/>
      <c r="V29" s="145"/>
      <c r="W29" s="145"/>
      <c r="X29" s="145"/>
      <c r="Y29" s="145"/>
      <c r="Z29" s="145"/>
    </row>
    <row r="30" spans="1:26" ht="25.5">
      <c r="A30" s="145" t="s">
        <v>1</v>
      </c>
      <c r="B30" s="144"/>
      <c r="C30" s="144"/>
      <c r="D30" s="144"/>
      <c r="E30" s="144"/>
      <c r="F30" s="144"/>
      <c r="G30" s="144"/>
      <c r="H30" s="144"/>
      <c r="I30" s="144"/>
      <c r="J30" s="144"/>
      <c r="K30" s="144"/>
      <c r="L30" s="144"/>
      <c r="M30" s="144"/>
      <c r="N30" s="144" t="s">
        <v>0</v>
      </c>
      <c r="O30" s="145"/>
      <c r="P30" s="145"/>
      <c r="Q30" s="145"/>
      <c r="R30" s="145"/>
      <c r="S30" s="145"/>
      <c r="T30" s="145"/>
      <c r="U30" s="145"/>
      <c r="V30" s="145"/>
      <c r="W30" s="145"/>
      <c r="X30" s="145"/>
      <c r="Y30" s="145"/>
      <c r="Z30" s="145"/>
    </row>
    <row r="31" spans="1:26" s="145" customFormat="1" ht="35.1" customHeight="1">
      <c r="I31" s="260" t="s">
        <v>61</v>
      </c>
      <c r="J31" s="261"/>
      <c r="K31" s="147" t="str">
        <f>IF(COUNTIF(K13:K27,"○"),COUNTIF(K13:K27,"○"),"")</f>
        <v/>
      </c>
      <c r="L31" s="147" t="str">
        <f t="shared" ref="L31:X31" si="0">IF(COUNTIF(L13:L27,"○"),COUNTIF(L13:L27,"○"),"")</f>
        <v/>
      </c>
      <c r="M31" s="147" t="str">
        <f t="shared" si="0"/>
        <v/>
      </c>
      <c r="N31" s="147" t="str">
        <f t="shared" si="0"/>
        <v/>
      </c>
      <c r="O31" s="147" t="str">
        <f t="shared" si="0"/>
        <v/>
      </c>
      <c r="P31" s="147" t="str">
        <f t="shared" si="0"/>
        <v/>
      </c>
      <c r="Q31" s="147" t="str">
        <f t="shared" si="0"/>
        <v/>
      </c>
      <c r="R31" s="147" t="str">
        <f t="shared" si="0"/>
        <v/>
      </c>
      <c r="S31" s="147" t="str">
        <f t="shared" si="0"/>
        <v/>
      </c>
      <c r="T31" s="147" t="str">
        <f t="shared" si="0"/>
        <v/>
      </c>
      <c r="U31" s="147" t="str">
        <f t="shared" si="0"/>
        <v/>
      </c>
      <c r="V31" s="147" t="str">
        <f t="shared" si="0"/>
        <v/>
      </c>
      <c r="W31" s="147" t="str">
        <f t="shared" si="0"/>
        <v/>
      </c>
      <c r="X31" s="147" t="str">
        <f t="shared" si="0"/>
        <v/>
      </c>
      <c r="Y31" s="148" t="s">
        <v>5</v>
      </c>
      <c r="Z31" s="149" t="str">
        <f>TEXT(IF(SUM(K31:X31),SUM(K31:X31),""),"#0")&amp;"件　"</f>
        <v>件　</v>
      </c>
    </row>
    <row r="32" spans="1:26" s="145" customFormat="1" ht="35.1" customHeight="1">
      <c r="I32" s="262" t="s">
        <v>4</v>
      </c>
      <c r="J32" s="263"/>
      <c r="K32" s="150" t="str">
        <f>IF(K31*K12,K31*K12,"")</f>
        <v/>
      </c>
      <c r="L32" s="150" t="str">
        <f t="shared" ref="L32:X32" si="1">IF(L31*L12,L31*L12,"")</f>
        <v/>
      </c>
      <c r="M32" s="150" t="str">
        <f t="shared" si="1"/>
        <v/>
      </c>
      <c r="N32" s="150" t="str">
        <f t="shared" si="1"/>
        <v/>
      </c>
      <c r="O32" s="150" t="str">
        <f>IF(O31*O11,O31*O11,"")</f>
        <v/>
      </c>
      <c r="P32" s="150" t="str">
        <f t="shared" ref="P32:X32" si="2">IF(P31*P11,P31*P11,"")</f>
        <v/>
      </c>
      <c r="Q32" s="150" t="str">
        <f t="shared" si="2"/>
        <v/>
      </c>
      <c r="R32" s="150" t="str">
        <f t="shared" si="2"/>
        <v/>
      </c>
      <c r="S32" s="150" t="str">
        <f t="shared" si="2"/>
        <v/>
      </c>
      <c r="T32" s="150" t="str">
        <f t="shared" si="2"/>
        <v/>
      </c>
      <c r="U32" s="150" t="str">
        <f t="shared" si="2"/>
        <v/>
      </c>
      <c r="V32" s="150" t="str">
        <f t="shared" si="2"/>
        <v/>
      </c>
      <c r="W32" s="150" t="str">
        <f t="shared" si="2"/>
        <v/>
      </c>
      <c r="X32" s="150" t="str">
        <f t="shared" si="2"/>
        <v/>
      </c>
      <c r="Y32" s="151" t="s">
        <v>3</v>
      </c>
      <c r="Z32" s="152" t="str">
        <f>"　\"&amp;TEXT(IF(SUM(K32:X439),SUM(K32:X32),""),"#,##0")</f>
        <v>　\</v>
      </c>
    </row>
    <row r="33" spans="1:8" ht="39.950000000000003" customHeight="1">
      <c r="A33" s="135"/>
      <c r="B33" s="137"/>
      <c r="C33" s="29"/>
      <c r="D33" s="29"/>
      <c r="E33" s="34"/>
      <c r="F33" s="153"/>
      <c r="G33" s="154"/>
      <c r="H33" s="140"/>
    </row>
    <row r="34" spans="1:8" s="143" customFormat="1" ht="39.950000000000003" customHeight="1"/>
  </sheetData>
  <mergeCells count="121">
    <mergeCell ref="G10:H10"/>
    <mergeCell ref="Y25:Z27"/>
    <mergeCell ref="Y10:Z10"/>
    <mergeCell ref="J4:L4"/>
    <mergeCell ref="R2:S2"/>
    <mergeCell ref="R3:S3"/>
    <mergeCell ref="R4:S4"/>
    <mergeCell ref="R5:S5"/>
    <mergeCell ref="R6:S6"/>
    <mergeCell ref="J6:L6"/>
    <mergeCell ref="I9:I10"/>
    <mergeCell ref="K9:N9"/>
    <mergeCell ref="K10:N10"/>
    <mergeCell ref="I11:I12"/>
    <mergeCell ref="O11:O12"/>
    <mergeCell ref="P11:P12"/>
    <mergeCell ref="I13:I15"/>
    <mergeCell ref="J13:J27"/>
    <mergeCell ref="L13:L15"/>
    <mergeCell ref="I16:I18"/>
    <mergeCell ref="L16:L18"/>
    <mergeCell ref="I19:I21"/>
    <mergeCell ref="L19:L21"/>
    <mergeCell ref="I22:I24"/>
    <mergeCell ref="L22:L24"/>
    <mergeCell ref="I25:I27"/>
    <mergeCell ref="L25:L27"/>
    <mergeCell ref="M2:P3"/>
    <mergeCell ref="T2:Z2"/>
    <mergeCell ref="T3:Z3"/>
    <mergeCell ref="M4:P4"/>
    <mergeCell ref="T4:Z4"/>
    <mergeCell ref="T5:Z5"/>
    <mergeCell ref="O6:P6"/>
    <mergeCell ref="T6:Z6"/>
    <mergeCell ref="X16:X18"/>
    <mergeCell ref="F22:F24"/>
    <mergeCell ref="M22:M24"/>
    <mergeCell ref="N22:N24"/>
    <mergeCell ref="U13:U15"/>
    <mergeCell ref="V13:V15"/>
    <mergeCell ref="F19:F21"/>
    <mergeCell ref="M19:M21"/>
    <mergeCell ref="T19:T21"/>
    <mergeCell ref="U19:U21"/>
    <mergeCell ref="S22:S24"/>
    <mergeCell ref="O19:O21"/>
    <mergeCell ref="F16:F18"/>
    <mergeCell ref="F13:F15"/>
    <mergeCell ref="M13:M15"/>
    <mergeCell ref="N13:N15"/>
    <mergeCell ref="X11:X12"/>
    <mergeCell ref="Q11:Q12"/>
    <mergeCell ref="X13:X15"/>
    <mergeCell ref="Q13:Q15"/>
    <mergeCell ref="S11:S12"/>
    <mergeCell ref="T11:T12"/>
    <mergeCell ref="U11:U12"/>
    <mergeCell ref="V11:V12"/>
    <mergeCell ref="W11:W12"/>
    <mergeCell ref="W13:W15"/>
    <mergeCell ref="R11:R12"/>
    <mergeCell ref="R13:R15"/>
    <mergeCell ref="S13:S15"/>
    <mergeCell ref="T13:T15"/>
    <mergeCell ref="Y13:Z15"/>
    <mergeCell ref="W16:W18"/>
    <mergeCell ref="S19:S21"/>
    <mergeCell ref="P19:P21"/>
    <mergeCell ref="X22:X24"/>
    <mergeCell ref="T22:T24"/>
    <mergeCell ref="Y16:Z18"/>
    <mergeCell ref="Y19:Z21"/>
    <mergeCell ref="Y22:Z24"/>
    <mergeCell ref="M25:M27"/>
    <mergeCell ref="N25:N27"/>
    <mergeCell ref="N19:N21"/>
    <mergeCell ref="P25:P27"/>
    <mergeCell ref="S25:S27"/>
    <mergeCell ref="T25:T27"/>
    <mergeCell ref="U25:U27"/>
    <mergeCell ref="X25:X27"/>
    <mergeCell ref="P16:P18"/>
    <mergeCell ref="R16:R18"/>
    <mergeCell ref="S16:S18"/>
    <mergeCell ref="T16:T18"/>
    <mergeCell ref="U16:U18"/>
    <mergeCell ref="P22:P24"/>
    <mergeCell ref="V16:V18"/>
    <mergeCell ref="X19:X21"/>
    <mergeCell ref="C26:E26"/>
    <mergeCell ref="C23:E23"/>
    <mergeCell ref="C20:E20"/>
    <mergeCell ref="C17:E17"/>
    <mergeCell ref="C14:E14"/>
    <mergeCell ref="C13:E13"/>
    <mergeCell ref="M6:N6"/>
    <mergeCell ref="O22:O24"/>
    <mergeCell ref="O16:O18"/>
    <mergeCell ref="O13:O15"/>
    <mergeCell ref="P13:P15"/>
    <mergeCell ref="V25:V27"/>
    <mergeCell ref="K13:K15"/>
    <mergeCell ref="K16:K18"/>
    <mergeCell ref="K19:K21"/>
    <mergeCell ref="K22:K24"/>
    <mergeCell ref="K25:K27"/>
    <mergeCell ref="J2:L3"/>
    <mergeCell ref="B9:E12"/>
    <mergeCell ref="A6:H7"/>
    <mergeCell ref="C4:F4"/>
    <mergeCell ref="W25:W27"/>
    <mergeCell ref="U22:U24"/>
    <mergeCell ref="V22:V24"/>
    <mergeCell ref="W22:W24"/>
    <mergeCell ref="O25:O27"/>
    <mergeCell ref="V19:V21"/>
    <mergeCell ref="W19:W21"/>
    <mergeCell ref="N16:N18"/>
    <mergeCell ref="M16:M18"/>
    <mergeCell ref="F25:F27"/>
  </mergeCells>
  <phoneticPr fontId="3"/>
  <dataValidations count="5">
    <dataValidation type="list" allowBlank="1" showInputMessage="1" showErrorMessage="1" error="「○」ご記入ください" sqref="M22 K25 K13 K16 K19 K22 M19 M28 M25 L16 L25 L22 L19 L13 M13 M16 N16 N28 N25 N22 N19 N13 O28 O13 O16 O19 O22 O25 P16 P28 P25 P22 P19 P13 Q16:Q28 Q13 R19:R28 R13 R16 S28 S13 S16 S19 S22 S25 T28 T13 T16 T19 T22 T25 U16 U28 U25 U22 U19 U13 V28 V13 V16 V19 V22 V25 W28 W13 W16 W19 W22 X13 W25 X16 X19 X22 X25 X28" xr:uid="{FA99E564-7D7C-4974-803E-09BEF6DBE4C8}">
      <formula1>"○"</formula1>
    </dataValidation>
    <dataValidation type="list" allowBlank="1" showInputMessage="1" sqref="I28:K28" xr:uid="{D2DAA88E-D99E-40EE-A178-F1AFFD8595A4}">
      <formula1>"ア,イ,ウ,エ,オ"</formula1>
    </dataValidation>
    <dataValidation type="list" allowBlank="1" showInputMessage="1" sqref="Y13 Y16 Y19 Y22 Y25" xr:uid="{F6773511-62BC-4B96-A6D6-80EC4DDC5881}">
      <formula1>"英語,ポルトガル語,中国語,スペイン,インドネシア語,タガログ語,ベトナム語"</formula1>
    </dataValidation>
    <dataValidation type="list" allowBlank="1" showInputMessage="1" showErrorMessage="1" sqref="F13 F16 F19 F22 F25 F28" xr:uid="{4CF48779-177C-43BA-932D-45F9DF20F0A0}">
      <formula1>"男,女"</formula1>
    </dataValidation>
    <dataValidation type="list" allowBlank="1" showInputMessage="1" showErrorMessage="1" error="ア～オでご記入ください" sqref="I22 I13 I16 I19 I25" xr:uid="{8B61919B-8C76-427A-AC33-DAB4FEF364B4}">
      <formula1>"ア,イ,ウ,エ,オ"</formula1>
    </dataValidation>
  </dataValidations>
  <hyperlinks>
    <hyperlink ref="C4" r:id="rId1" xr:uid="{CDDA56D4-7101-413F-A210-8D94FA0A69E9}"/>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68" r:id="rId5" name="Check Box 44">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1081" r:id="rId7" name="Check Box 57">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1083" r:id="rId9" name="Check Box 59">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1084" r:id="rId10" name="Check Box 60">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1085" r:id="rId11" name="Check Box 61">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1086" r:id="rId12" name="Check Box 62">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4" r:id="rId13" name="Check Box 63">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5" r:id="rId14" name="Check Box 64">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1093" r:id="rId17" name="Check Box 69">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1095" r:id="rId19" name="Check Box 71">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1096" r:id="rId20" name="Check Box 72">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1099" r:id="rId23" name="Check Box 75">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1100" r:id="rId24" name="Check Box 76">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8F148-49D1-4D7B-BF20-4C69911D4037}">
  <sheetPr transitionEvaluation="1" codeName="Sheet5"/>
  <dimension ref="A1:Z34"/>
  <sheetViews>
    <sheetView showGridLines="0" view="pageBreakPreview" zoomScale="60" zoomScaleNormal="100" workbookViewId="0">
      <selection activeCell="T5" sqref="T5:Z5"/>
    </sheetView>
  </sheetViews>
  <sheetFormatPr defaultColWidth="8.88671875" defaultRowHeight="18.75"/>
  <cols>
    <col min="1" max="1" width="8.5546875" style="7" customWidth="1"/>
    <col min="2" max="2" width="3.6640625" style="7" customWidth="1"/>
    <col min="3" max="3" width="18.33203125" style="7" customWidth="1"/>
    <col min="4" max="4" width="3.33203125" style="7" customWidth="1"/>
    <col min="5" max="5" width="16.5546875" style="7" customWidth="1"/>
    <col min="6" max="6" width="6.33203125" style="7" bestFit="1" customWidth="1"/>
    <col min="7" max="7" width="6.33203125" style="7" customWidth="1"/>
    <col min="8" max="8" width="18.33203125" style="7" customWidth="1"/>
    <col min="9" max="10" width="5" style="7" customWidth="1"/>
    <col min="11" max="15" width="12.77734375" style="7" customWidth="1"/>
    <col min="16" max="24" width="12.109375" style="7" customWidth="1"/>
    <col min="25" max="25" width="2.33203125" style="7" customWidth="1"/>
    <col min="26" max="26" width="14.77734375" style="7" customWidth="1"/>
    <col min="27" max="29" width="5" style="7" customWidth="1"/>
    <col min="30" max="16384" width="8.88671875" style="7"/>
  </cols>
  <sheetData>
    <row r="1" spans="1:26" ht="36.75" customHeight="1">
      <c r="A1" s="5" t="s">
        <v>52</v>
      </c>
      <c r="B1" s="6"/>
      <c r="C1" s="6"/>
      <c r="D1" s="6"/>
      <c r="E1" s="6"/>
      <c r="F1" s="6"/>
      <c r="G1" s="6"/>
      <c r="H1" s="6"/>
      <c r="I1" s="6"/>
      <c r="J1" s="6"/>
      <c r="K1" s="6"/>
      <c r="L1" s="6"/>
      <c r="M1" s="6"/>
      <c r="N1" s="6"/>
      <c r="O1" s="6"/>
      <c r="P1" s="6"/>
      <c r="S1" s="6"/>
      <c r="V1" s="253" t="s">
        <v>88</v>
      </c>
      <c r="W1" s="253"/>
      <c r="X1" s="253"/>
      <c r="Y1" s="253"/>
      <c r="Z1" s="8" t="s">
        <v>51</v>
      </c>
    </row>
    <row r="2" spans="1:26" ht="60" customHeight="1">
      <c r="A2" s="5" t="s">
        <v>76</v>
      </c>
      <c r="C2" s="6"/>
      <c r="D2" s="6"/>
      <c r="E2" s="6"/>
      <c r="F2" s="6"/>
      <c r="G2" s="6"/>
      <c r="H2" s="6"/>
      <c r="I2" s="6"/>
      <c r="J2" s="303"/>
      <c r="K2" s="303"/>
      <c r="L2" s="303"/>
      <c r="M2" s="304"/>
      <c r="N2" s="304"/>
      <c r="O2" s="304"/>
      <c r="P2" s="304"/>
      <c r="Q2" s="264"/>
      <c r="R2" s="305"/>
      <c r="S2" s="305"/>
      <c r="T2" s="317"/>
      <c r="U2" s="317"/>
      <c r="V2" s="317"/>
      <c r="W2" s="318" t="s">
        <v>71</v>
      </c>
      <c r="X2" s="319"/>
      <c r="Y2" s="319"/>
      <c r="Z2" s="320"/>
    </row>
    <row r="3" spans="1:26" ht="60" customHeight="1">
      <c r="A3" s="15" t="s">
        <v>48</v>
      </c>
      <c r="B3" s="16" t="s">
        <v>42</v>
      </c>
      <c r="C3" s="17" t="s">
        <v>47</v>
      </c>
      <c r="D3" s="6"/>
      <c r="E3" s="6"/>
      <c r="F3" s="6"/>
      <c r="G3" s="6"/>
      <c r="H3" s="6"/>
      <c r="I3" s="6"/>
      <c r="J3" s="303"/>
      <c r="K3" s="303"/>
      <c r="L3" s="303"/>
      <c r="M3" s="304"/>
      <c r="N3" s="304"/>
      <c r="O3" s="304"/>
      <c r="P3" s="304"/>
      <c r="Q3" s="264"/>
      <c r="R3" s="305"/>
      <c r="S3" s="305"/>
      <c r="T3" s="306"/>
      <c r="U3" s="306"/>
      <c r="V3" s="306"/>
      <c r="W3" s="306"/>
      <c r="X3" s="306"/>
      <c r="Y3" s="306"/>
      <c r="Z3" s="306"/>
    </row>
    <row r="4" spans="1:26" ht="60" customHeight="1">
      <c r="A4" s="24" t="s">
        <v>73</v>
      </c>
      <c r="B4" s="25" t="s">
        <v>44</v>
      </c>
      <c r="C4" s="4" t="s">
        <v>78</v>
      </c>
      <c r="D4" s="4"/>
      <c r="E4" s="4"/>
      <c r="F4" s="4"/>
      <c r="G4" s="2"/>
      <c r="H4" s="2"/>
      <c r="I4" s="2"/>
      <c r="J4" s="307"/>
      <c r="K4" s="307"/>
      <c r="L4" s="307"/>
      <c r="M4" s="265"/>
      <c r="N4" s="265"/>
      <c r="O4" s="265"/>
      <c r="P4" s="265"/>
      <c r="Q4" s="266"/>
      <c r="R4" s="305"/>
      <c r="S4" s="305"/>
      <c r="T4" s="308"/>
      <c r="U4" s="308"/>
      <c r="V4" s="308"/>
      <c r="W4" s="308"/>
      <c r="X4" s="308"/>
      <c r="Y4" s="308"/>
      <c r="Z4" s="308"/>
    </row>
    <row r="5" spans="1:26" ht="60" customHeight="1" thickBot="1">
      <c r="A5" s="33" t="s">
        <v>64</v>
      </c>
      <c r="C5" s="34"/>
      <c r="D5" s="35"/>
      <c r="E5" s="35"/>
      <c r="F5" s="35"/>
      <c r="G5" s="35"/>
      <c r="H5" s="6"/>
      <c r="I5" s="36"/>
      <c r="J5" s="264"/>
      <c r="K5" s="264"/>
      <c r="L5" s="264"/>
      <c r="M5" s="264"/>
      <c r="N5" s="264"/>
      <c r="O5" s="264"/>
      <c r="P5" s="264"/>
      <c r="Q5" s="264"/>
      <c r="R5" s="309"/>
      <c r="S5" s="309"/>
      <c r="T5" s="310"/>
      <c r="U5" s="310"/>
      <c r="V5" s="310"/>
      <c r="W5" s="310"/>
      <c r="X5" s="310"/>
      <c r="Y5" s="310"/>
      <c r="Z5" s="310"/>
    </row>
    <row r="6" spans="1:26" ht="60" customHeight="1">
      <c r="A6" s="278" t="s">
        <v>75</v>
      </c>
      <c r="B6" s="279"/>
      <c r="C6" s="279"/>
      <c r="D6" s="279"/>
      <c r="E6" s="279"/>
      <c r="F6" s="279"/>
      <c r="G6" s="279"/>
      <c r="H6" s="280"/>
      <c r="J6" s="311"/>
      <c r="K6" s="311"/>
      <c r="L6" s="311"/>
      <c r="M6" s="312"/>
      <c r="N6" s="312"/>
      <c r="O6" s="313"/>
      <c r="P6" s="313"/>
      <c r="Q6" s="264"/>
      <c r="R6" s="309"/>
      <c r="S6" s="309"/>
      <c r="T6" s="308"/>
      <c r="U6" s="308"/>
      <c r="V6" s="308"/>
      <c r="W6" s="308"/>
      <c r="X6" s="308"/>
      <c r="Y6" s="308"/>
      <c r="Z6" s="308"/>
    </row>
    <row r="7" spans="1:26" ht="36.75" customHeight="1" thickBot="1">
      <c r="A7" s="281"/>
      <c r="B7" s="282"/>
      <c r="C7" s="282"/>
      <c r="D7" s="282"/>
      <c r="E7" s="282"/>
      <c r="F7" s="282"/>
      <c r="G7" s="282"/>
      <c r="H7" s="283"/>
    </row>
    <row r="8" spans="1:26" ht="20.100000000000001" customHeight="1">
      <c r="A8" s="29"/>
      <c r="B8" s="29"/>
      <c r="C8" s="29"/>
      <c r="D8" s="29"/>
      <c r="E8" s="29"/>
      <c r="F8" s="29"/>
      <c r="G8" s="29"/>
      <c r="H8" s="29"/>
      <c r="K8" s="47" t="s">
        <v>38</v>
      </c>
      <c r="L8" s="47"/>
      <c r="M8" s="47"/>
      <c r="N8" s="47"/>
      <c r="P8" s="48"/>
      <c r="Q8" s="29"/>
      <c r="R8" s="29"/>
      <c r="S8" s="29"/>
      <c r="T8" s="29"/>
      <c r="U8" s="29"/>
      <c r="V8" s="29"/>
      <c r="W8" s="29"/>
      <c r="X8" s="29"/>
    </row>
    <row r="9" spans="1:26" ht="20.25" customHeight="1">
      <c r="A9" s="254" t="s">
        <v>63</v>
      </c>
      <c r="B9" s="292" t="s">
        <v>77</v>
      </c>
      <c r="C9" s="293"/>
      <c r="D9" s="293"/>
      <c r="E9" s="294"/>
      <c r="F9" s="52"/>
      <c r="G9" s="53"/>
      <c r="H9" s="54"/>
      <c r="I9" s="55" t="s">
        <v>24</v>
      </c>
      <c r="J9" s="56" t="s">
        <v>89</v>
      </c>
      <c r="K9" s="57" t="s">
        <v>90</v>
      </c>
      <c r="L9" s="58"/>
      <c r="M9" s="58"/>
      <c r="N9" s="59"/>
      <c r="O9" s="60" t="s">
        <v>35</v>
      </c>
      <c r="P9" s="56" t="s">
        <v>34</v>
      </c>
      <c r="Q9" s="56" t="s">
        <v>33</v>
      </c>
      <c r="R9" s="56" t="s">
        <v>32</v>
      </c>
      <c r="S9" s="56" t="s">
        <v>31</v>
      </c>
      <c r="T9" s="56" t="s">
        <v>30</v>
      </c>
      <c r="U9" s="56" t="s">
        <v>29</v>
      </c>
      <c r="V9" s="56" t="s">
        <v>28</v>
      </c>
      <c r="W9" s="56" t="s">
        <v>27</v>
      </c>
      <c r="X9" s="56" t="s">
        <v>91</v>
      </c>
      <c r="Y9" s="61"/>
      <c r="Z9" s="60"/>
    </row>
    <row r="10" spans="1:26" ht="43.5" customHeight="1">
      <c r="A10" s="256"/>
      <c r="B10" s="295"/>
      <c r="C10" s="296"/>
      <c r="D10" s="296"/>
      <c r="E10" s="297"/>
      <c r="F10" s="65" t="s">
        <v>26</v>
      </c>
      <c r="G10" s="301" t="s">
        <v>72</v>
      </c>
      <c r="H10" s="302"/>
      <c r="I10" s="66"/>
      <c r="J10" s="67" t="s">
        <v>92</v>
      </c>
      <c r="K10" s="57" t="s">
        <v>93</v>
      </c>
      <c r="L10" s="58"/>
      <c r="M10" s="58"/>
      <c r="N10" s="59"/>
      <c r="O10" s="255" t="s">
        <v>94</v>
      </c>
      <c r="P10" s="68" t="s">
        <v>23</v>
      </c>
      <c r="Q10" s="68" t="s">
        <v>22</v>
      </c>
      <c r="R10" s="68" t="s">
        <v>21</v>
      </c>
      <c r="S10" s="68" t="s">
        <v>20</v>
      </c>
      <c r="T10" s="68" t="s">
        <v>19</v>
      </c>
      <c r="U10" s="68" t="s">
        <v>18</v>
      </c>
      <c r="V10" s="69" t="s">
        <v>17</v>
      </c>
      <c r="W10" s="69" t="s">
        <v>16</v>
      </c>
      <c r="X10" s="69" t="s">
        <v>15</v>
      </c>
      <c r="Y10" s="276" t="s">
        <v>14</v>
      </c>
      <c r="Z10" s="277"/>
    </row>
    <row r="11" spans="1:26" ht="18" customHeight="1">
      <c r="A11" s="256"/>
      <c r="B11" s="295"/>
      <c r="C11" s="296"/>
      <c r="D11" s="296"/>
      <c r="E11" s="297"/>
      <c r="F11" s="72" t="s">
        <v>55</v>
      </c>
      <c r="G11" s="29"/>
      <c r="H11" s="73"/>
      <c r="I11" s="55" t="s">
        <v>95</v>
      </c>
      <c r="J11" s="56" t="s">
        <v>96</v>
      </c>
      <c r="K11" s="74" t="s">
        <v>97</v>
      </c>
      <c r="L11" s="75" t="s">
        <v>13</v>
      </c>
      <c r="M11" s="76" t="s">
        <v>12</v>
      </c>
      <c r="N11" s="77" t="s">
        <v>11</v>
      </c>
      <c r="O11" s="78">
        <v>5282</v>
      </c>
      <c r="P11" s="79">
        <v>1650</v>
      </c>
      <c r="Q11" s="79">
        <v>4950</v>
      </c>
      <c r="R11" s="79">
        <v>1870</v>
      </c>
      <c r="S11" s="79">
        <v>1980</v>
      </c>
      <c r="T11" s="79">
        <v>880</v>
      </c>
      <c r="U11" s="79">
        <v>1100</v>
      </c>
      <c r="V11" s="79">
        <v>1210</v>
      </c>
      <c r="W11" s="79">
        <v>3300</v>
      </c>
      <c r="X11" s="79">
        <v>3300</v>
      </c>
      <c r="Y11" s="80"/>
      <c r="Z11" s="81"/>
    </row>
    <row r="12" spans="1:26" ht="21.75" customHeight="1">
      <c r="A12" s="257"/>
      <c r="B12" s="298"/>
      <c r="C12" s="299"/>
      <c r="D12" s="299"/>
      <c r="E12" s="300"/>
      <c r="F12" s="85"/>
      <c r="G12" s="29"/>
      <c r="H12" s="73"/>
      <c r="I12" s="66"/>
      <c r="J12" s="56" t="s">
        <v>98</v>
      </c>
      <c r="K12" s="86">
        <v>5630</v>
      </c>
      <c r="L12" s="87">
        <v>6130</v>
      </c>
      <c r="M12" s="76">
        <v>7330</v>
      </c>
      <c r="N12" s="77">
        <v>7830</v>
      </c>
      <c r="O12" s="88"/>
      <c r="P12" s="89"/>
      <c r="Q12" s="89"/>
      <c r="R12" s="89"/>
      <c r="S12" s="89"/>
      <c r="T12" s="89"/>
      <c r="U12" s="89"/>
      <c r="V12" s="89"/>
      <c r="W12" s="89"/>
      <c r="X12" s="89"/>
      <c r="Y12" s="90"/>
      <c r="Z12" s="91"/>
    </row>
    <row r="13" spans="1:26" ht="30" customHeight="1">
      <c r="A13" s="92"/>
      <c r="B13" s="93" t="s">
        <v>10</v>
      </c>
      <c r="C13" s="94"/>
      <c r="D13" s="94"/>
      <c r="E13" s="95"/>
      <c r="F13" s="96"/>
      <c r="G13" s="97"/>
      <c r="H13" s="98"/>
      <c r="I13" s="99"/>
      <c r="J13" s="100"/>
      <c r="K13" s="314"/>
      <c r="L13" s="101"/>
      <c r="M13" s="314"/>
      <c r="N13" s="314"/>
      <c r="O13" s="101"/>
      <c r="P13" s="101"/>
      <c r="Q13" s="101"/>
      <c r="R13" s="101"/>
      <c r="S13" s="101"/>
      <c r="T13" s="101"/>
      <c r="U13" s="101"/>
      <c r="V13" s="101"/>
      <c r="W13" s="101"/>
      <c r="X13" s="101"/>
      <c r="Y13" s="102"/>
      <c r="Z13" s="103"/>
    </row>
    <row r="14" spans="1:26" ht="60" customHeight="1">
      <c r="A14" s="104">
        <v>1</v>
      </c>
      <c r="B14" s="105" t="s">
        <v>9</v>
      </c>
      <c r="C14" s="106"/>
      <c r="D14" s="106"/>
      <c r="E14" s="107"/>
      <c r="F14" s="108"/>
      <c r="G14" s="109"/>
      <c r="H14" s="110" t="s">
        <v>59</v>
      </c>
      <c r="I14" s="111"/>
      <c r="J14" s="112"/>
      <c r="K14" s="315"/>
      <c r="L14" s="113"/>
      <c r="M14" s="315"/>
      <c r="N14" s="315"/>
      <c r="O14" s="113"/>
      <c r="P14" s="113"/>
      <c r="Q14" s="113"/>
      <c r="R14" s="113"/>
      <c r="S14" s="113"/>
      <c r="T14" s="113"/>
      <c r="U14" s="113"/>
      <c r="V14" s="113"/>
      <c r="W14" s="113"/>
      <c r="X14" s="113"/>
      <c r="Y14" s="114"/>
      <c r="Z14" s="115"/>
    </row>
    <row r="15" spans="1:26" ht="35.1" customHeight="1">
      <c r="A15" s="116"/>
      <c r="B15" s="117" t="s">
        <v>7</v>
      </c>
      <c r="C15" s="118"/>
      <c r="D15" s="119" t="s">
        <v>6</v>
      </c>
      <c r="E15" s="120"/>
      <c r="F15" s="121"/>
      <c r="G15" s="122"/>
      <c r="H15" s="123"/>
      <c r="I15" s="124"/>
      <c r="J15" s="112"/>
      <c r="K15" s="316"/>
      <c r="L15" s="125"/>
      <c r="M15" s="316"/>
      <c r="N15" s="316"/>
      <c r="O15" s="125"/>
      <c r="P15" s="125"/>
      <c r="Q15" s="125"/>
      <c r="R15" s="125"/>
      <c r="S15" s="125"/>
      <c r="T15" s="125"/>
      <c r="U15" s="125"/>
      <c r="V15" s="125"/>
      <c r="W15" s="125"/>
      <c r="X15" s="125"/>
      <c r="Y15" s="133"/>
      <c r="Z15" s="134"/>
    </row>
    <row r="16" spans="1:26" ht="30" customHeight="1">
      <c r="A16" s="92"/>
      <c r="B16" s="126" t="s">
        <v>10</v>
      </c>
      <c r="C16" s="258"/>
      <c r="D16" s="258"/>
      <c r="E16" s="259"/>
      <c r="F16" s="96"/>
      <c r="G16" s="97"/>
      <c r="H16" s="98"/>
      <c r="I16" s="99"/>
      <c r="J16" s="112"/>
      <c r="K16" s="314"/>
      <c r="L16" s="101"/>
      <c r="M16" s="314"/>
      <c r="N16" s="314"/>
      <c r="O16" s="101"/>
      <c r="P16" s="101"/>
      <c r="Q16" s="250"/>
      <c r="R16" s="101"/>
      <c r="S16" s="101"/>
      <c r="T16" s="101"/>
      <c r="U16" s="101"/>
      <c r="V16" s="101"/>
      <c r="W16" s="101"/>
      <c r="X16" s="101"/>
      <c r="Y16" s="102"/>
      <c r="Z16" s="103"/>
    </row>
    <row r="17" spans="1:26" ht="60" customHeight="1">
      <c r="A17" s="104">
        <f>A14+1</f>
        <v>2</v>
      </c>
      <c r="B17" s="105" t="s">
        <v>9</v>
      </c>
      <c r="C17" s="106"/>
      <c r="D17" s="106"/>
      <c r="E17" s="107"/>
      <c r="F17" s="108"/>
      <c r="G17" s="109"/>
      <c r="H17" s="129" t="s">
        <v>59</v>
      </c>
      <c r="I17" s="111"/>
      <c r="J17" s="112"/>
      <c r="K17" s="315"/>
      <c r="L17" s="113"/>
      <c r="M17" s="315"/>
      <c r="N17" s="315"/>
      <c r="O17" s="113"/>
      <c r="P17" s="113"/>
      <c r="Q17" s="251"/>
      <c r="R17" s="113"/>
      <c r="S17" s="113"/>
      <c r="T17" s="113"/>
      <c r="U17" s="113"/>
      <c r="V17" s="113"/>
      <c r="W17" s="113"/>
      <c r="X17" s="113"/>
      <c r="Y17" s="114"/>
      <c r="Z17" s="115"/>
    </row>
    <row r="18" spans="1:26" ht="35.1" customHeight="1">
      <c r="A18" s="116"/>
      <c r="B18" s="117" t="s">
        <v>7</v>
      </c>
      <c r="C18" s="118"/>
      <c r="D18" s="119" t="s">
        <v>6</v>
      </c>
      <c r="E18" s="120"/>
      <c r="F18" s="121"/>
      <c r="G18" s="122"/>
      <c r="H18" s="123"/>
      <c r="I18" s="124"/>
      <c r="J18" s="112"/>
      <c r="K18" s="316"/>
      <c r="L18" s="125"/>
      <c r="M18" s="316"/>
      <c r="N18" s="316"/>
      <c r="O18" s="125"/>
      <c r="P18" s="125"/>
      <c r="Q18" s="252"/>
      <c r="R18" s="125"/>
      <c r="S18" s="125"/>
      <c r="T18" s="125"/>
      <c r="U18" s="125"/>
      <c r="V18" s="125"/>
      <c r="W18" s="125"/>
      <c r="X18" s="125"/>
      <c r="Y18" s="133"/>
      <c r="Z18" s="134"/>
    </row>
    <row r="19" spans="1:26" ht="30" customHeight="1">
      <c r="A19" s="92"/>
      <c r="B19" s="126" t="s">
        <v>10</v>
      </c>
      <c r="C19" s="258"/>
      <c r="D19" s="258"/>
      <c r="E19" s="259"/>
      <c r="F19" s="96"/>
      <c r="G19" s="97"/>
      <c r="H19" s="98"/>
      <c r="I19" s="99"/>
      <c r="J19" s="112"/>
      <c r="K19" s="314"/>
      <c r="L19" s="101"/>
      <c r="M19" s="314"/>
      <c r="N19" s="314"/>
      <c r="O19" s="101"/>
      <c r="P19" s="101"/>
      <c r="Q19" s="250"/>
      <c r="R19" s="250"/>
      <c r="S19" s="101"/>
      <c r="T19" s="101"/>
      <c r="U19" s="101"/>
      <c r="V19" s="101"/>
      <c r="W19" s="101"/>
      <c r="X19" s="101"/>
      <c r="Y19" s="102"/>
      <c r="Z19" s="103"/>
    </row>
    <row r="20" spans="1:26" ht="60" customHeight="1">
      <c r="A20" s="104">
        <f>A17+1</f>
        <v>3</v>
      </c>
      <c r="B20" s="105" t="s">
        <v>9</v>
      </c>
      <c r="C20" s="106"/>
      <c r="D20" s="106"/>
      <c r="E20" s="107"/>
      <c r="F20" s="108"/>
      <c r="G20" s="109"/>
      <c r="H20" s="129" t="s">
        <v>8</v>
      </c>
      <c r="I20" s="111"/>
      <c r="J20" s="112"/>
      <c r="K20" s="315"/>
      <c r="L20" s="113"/>
      <c r="M20" s="315"/>
      <c r="N20" s="315"/>
      <c r="O20" s="113"/>
      <c r="P20" s="113"/>
      <c r="Q20" s="251"/>
      <c r="R20" s="251"/>
      <c r="S20" s="113"/>
      <c r="T20" s="113"/>
      <c r="U20" s="113"/>
      <c r="V20" s="113"/>
      <c r="W20" s="113"/>
      <c r="X20" s="113"/>
      <c r="Y20" s="114"/>
      <c r="Z20" s="115"/>
    </row>
    <row r="21" spans="1:26" ht="35.1" customHeight="1">
      <c r="A21" s="116"/>
      <c r="B21" s="117" t="s">
        <v>7</v>
      </c>
      <c r="C21" s="118"/>
      <c r="D21" s="119" t="s">
        <v>6</v>
      </c>
      <c r="E21" s="120"/>
      <c r="F21" s="121"/>
      <c r="G21" s="122"/>
      <c r="H21" s="123"/>
      <c r="I21" s="124"/>
      <c r="J21" s="112"/>
      <c r="K21" s="316"/>
      <c r="L21" s="125"/>
      <c r="M21" s="316"/>
      <c r="N21" s="316"/>
      <c r="O21" s="125"/>
      <c r="P21" s="125"/>
      <c r="Q21" s="252"/>
      <c r="R21" s="252"/>
      <c r="S21" s="125"/>
      <c r="T21" s="125"/>
      <c r="U21" s="125"/>
      <c r="V21" s="125"/>
      <c r="W21" s="125"/>
      <c r="X21" s="125"/>
      <c r="Y21" s="133"/>
      <c r="Z21" s="134"/>
    </row>
    <row r="22" spans="1:26" ht="30" customHeight="1">
      <c r="A22" s="92"/>
      <c r="B22" s="126" t="s">
        <v>10</v>
      </c>
      <c r="C22" s="258"/>
      <c r="D22" s="258"/>
      <c r="E22" s="259"/>
      <c r="F22" s="96"/>
      <c r="G22" s="97"/>
      <c r="H22" s="98"/>
      <c r="I22" s="99"/>
      <c r="J22" s="112"/>
      <c r="K22" s="314"/>
      <c r="L22" s="101"/>
      <c r="M22" s="314"/>
      <c r="N22" s="314"/>
      <c r="O22" s="101"/>
      <c r="P22" s="101"/>
      <c r="Q22" s="250"/>
      <c r="R22" s="250"/>
      <c r="S22" s="101"/>
      <c r="T22" s="101"/>
      <c r="U22" s="101"/>
      <c r="V22" s="101"/>
      <c r="W22" s="101"/>
      <c r="X22" s="101"/>
      <c r="Y22" s="102"/>
      <c r="Z22" s="103"/>
    </row>
    <row r="23" spans="1:26" ht="60" customHeight="1">
      <c r="A23" s="104">
        <f>A20+1</f>
        <v>4</v>
      </c>
      <c r="B23" s="105" t="s">
        <v>9</v>
      </c>
      <c r="C23" s="106"/>
      <c r="D23" s="106"/>
      <c r="E23" s="107"/>
      <c r="F23" s="108"/>
      <c r="G23" s="109"/>
      <c r="H23" s="129" t="s">
        <v>8</v>
      </c>
      <c r="I23" s="111"/>
      <c r="J23" s="112"/>
      <c r="K23" s="315"/>
      <c r="L23" s="113"/>
      <c r="M23" s="315"/>
      <c r="N23" s="315"/>
      <c r="O23" s="113"/>
      <c r="P23" s="113"/>
      <c r="Q23" s="251"/>
      <c r="R23" s="251"/>
      <c r="S23" s="113"/>
      <c r="T23" s="113"/>
      <c r="U23" s="113"/>
      <c r="V23" s="113"/>
      <c r="W23" s="113"/>
      <c r="X23" s="113"/>
      <c r="Y23" s="114"/>
      <c r="Z23" s="115"/>
    </row>
    <row r="24" spans="1:26" ht="35.1" customHeight="1">
      <c r="A24" s="116"/>
      <c r="B24" s="117" t="s">
        <v>7</v>
      </c>
      <c r="C24" s="118"/>
      <c r="D24" s="119" t="s">
        <v>6</v>
      </c>
      <c r="E24" s="120"/>
      <c r="F24" s="121"/>
      <c r="G24" s="122"/>
      <c r="H24" s="123"/>
      <c r="I24" s="124"/>
      <c r="J24" s="112"/>
      <c r="K24" s="316"/>
      <c r="L24" s="125"/>
      <c r="M24" s="316"/>
      <c r="N24" s="316"/>
      <c r="O24" s="125"/>
      <c r="P24" s="125"/>
      <c r="Q24" s="252"/>
      <c r="R24" s="252"/>
      <c r="S24" s="125"/>
      <c r="T24" s="125"/>
      <c r="U24" s="125"/>
      <c r="V24" s="125"/>
      <c r="W24" s="125"/>
      <c r="X24" s="125"/>
      <c r="Y24" s="133"/>
      <c r="Z24" s="134"/>
    </row>
    <row r="25" spans="1:26" ht="30" customHeight="1">
      <c r="A25" s="92"/>
      <c r="B25" s="126" t="s">
        <v>10</v>
      </c>
      <c r="C25" s="258"/>
      <c r="D25" s="258"/>
      <c r="E25" s="259"/>
      <c r="F25" s="96"/>
      <c r="G25" s="97"/>
      <c r="H25" s="98"/>
      <c r="I25" s="99"/>
      <c r="J25" s="112"/>
      <c r="K25" s="314"/>
      <c r="L25" s="101"/>
      <c r="M25" s="314"/>
      <c r="N25" s="314"/>
      <c r="O25" s="101"/>
      <c r="P25" s="101"/>
      <c r="Q25" s="250"/>
      <c r="R25" s="250"/>
      <c r="S25" s="101"/>
      <c r="T25" s="101"/>
      <c r="U25" s="101"/>
      <c r="V25" s="101"/>
      <c r="W25" s="101"/>
      <c r="X25" s="101"/>
      <c r="Y25" s="102"/>
      <c r="Z25" s="103"/>
    </row>
    <row r="26" spans="1:26" ht="60" customHeight="1">
      <c r="A26" s="104">
        <f>A23+1</f>
        <v>5</v>
      </c>
      <c r="B26" s="105" t="s">
        <v>9</v>
      </c>
      <c r="C26" s="106"/>
      <c r="D26" s="106"/>
      <c r="E26" s="107"/>
      <c r="F26" s="108"/>
      <c r="G26" s="130"/>
      <c r="H26" s="129" t="s">
        <v>8</v>
      </c>
      <c r="I26" s="111"/>
      <c r="J26" s="112"/>
      <c r="K26" s="315"/>
      <c r="L26" s="113"/>
      <c r="M26" s="315"/>
      <c r="N26" s="315"/>
      <c r="O26" s="113"/>
      <c r="P26" s="113"/>
      <c r="Q26" s="251"/>
      <c r="R26" s="251"/>
      <c r="S26" s="113"/>
      <c r="T26" s="113"/>
      <c r="U26" s="113"/>
      <c r="V26" s="113"/>
      <c r="W26" s="113"/>
      <c r="X26" s="113"/>
      <c r="Y26" s="114"/>
      <c r="Z26" s="115"/>
    </row>
    <row r="27" spans="1:26" ht="35.1" customHeight="1">
      <c r="A27" s="116"/>
      <c r="B27" s="117" t="s">
        <v>7</v>
      </c>
      <c r="C27" s="118"/>
      <c r="D27" s="119" t="s">
        <v>6</v>
      </c>
      <c r="E27" s="120"/>
      <c r="F27" s="121"/>
      <c r="G27" s="122"/>
      <c r="H27" s="131"/>
      <c r="I27" s="124"/>
      <c r="J27" s="132"/>
      <c r="K27" s="316"/>
      <c r="L27" s="125"/>
      <c r="M27" s="316"/>
      <c r="N27" s="316"/>
      <c r="O27" s="125"/>
      <c r="P27" s="125"/>
      <c r="Q27" s="252"/>
      <c r="R27" s="252"/>
      <c r="S27" s="125"/>
      <c r="T27" s="125"/>
      <c r="U27" s="125"/>
      <c r="V27" s="125"/>
      <c r="W27" s="125"/>
      <c r="X27" s="125"/>
      <c r="Y27" s="133"/>
      <c r="Z27" s="134"/>
    </row>
    <row r="28" spans="1:26" ht="35.1" customHeight="1">
      <c r="A28" s="29"/>
      <c r="B28" s="135" t="s">
        <v>79</v>
      </c>
      <c r="C28" s="136"/>
      <c r="D28" s="137"/>
      <c r="E28" s="136"/>
      <c r="F28" s="138"/>
      <c r="G28" s="139"/>
      <c r="H28" s="140"/>
      <c r="I28" s="141"/>
      <c r="J28" s="141"/>
      <c r="K28" s="141"/>
      <c r="L28" s="29"/>
      <c r="M28" s="142"/>
      <c r="N28" s="142"/>
      <c r="O28" s="142"/>
      <c r="P28" s="142"/>
      <c r="Q28" s="142"/>
      <c r="R28" s="142"/>
      <c r="S28" s="142"/>
      <c r="T28" s="142"/>
      <c r="U28" s="142"/>
      <c r="V28" s="142"/>
      <c r="W28" s="142"/>
      <c r="X28" s="142"/>
      <c r="Y28" s="143"/>
      <c r="Z28" s="143"/>
    </row>
    <row r="29" spans="1:26" ht="25.5">
      <c r="A29" s="144" t="s">
        <v>2</v>
      </c>
      <c r="B29" s="144"/>
      <c r="C29" s="144"/>
      <c r="D29" s="144"/>
      <c r="E29" s="144"/>
      <c r="F29" s="144"/>
      <c r="G29" s="144"/>
      <c r="H29" s="144"/>
      <c r="I29" s="144"/>
      <c r="J29" s="144"/>
      <c r="K29" s="144"/>
      <c r="L29" s="144"/>
      <c r="M29" s="144"/>
      <c r="N29" s="144" t="s">
        <v>99</v>
      </c>
      <c r="O29" s="145"/>
      <c r="P29" s="145"/>
      <c r="Q29" s="145"/>
      <c r="R29" s="145"/>
      <c r="S29" s="145"/>
      <c r="T29" s="145"/>
      <c r="U29" s="145"/>
      <c r="V29" s="145"/>
      <c r="W29" s="145"/>
      <c r="X29" s="145"/>
      <c r="Y29" s="145"/>
      <c r="Z29" s="145"/>
    </row>
    <row r="30" spans="1:26" ht="25.5">
      <c r="A30" s="145" t="s">
        <v>1</v>
      </c>
      <c r="B30" s="144"/>
      <c r="C30" s="144"/>
      <c r="D30" s="144"/>
      <c r="E30" s="144"/>
      <c r="F30" s="144"/>
      <c r="G30" s="144"/>
      <c r="H30" s="144"/>
      <c r="I30" s="144"/>
      <c r="J30" s="144"/>
      <c r="K30" s="144"/>
      <c r="L30" s="144"/>
      <c r="M30" s="144"/>
      <c r="N30" s="144" t="s">
        <v>0</v>
      </c>
      <c r="O30" s="145"/>
      <c r="P30" s="145"/>
      <c r="Q30" s="145"/>
      <c r="R30" s="145"/>
      <c r="S30" s="145"/>
      <c r="T30" s="145"/>
      <c r="U30" s="145"/>
      <c r="V30" s="145"/>
      <c r="W30" s="145"/>
      <c r="X30" s="145"/>
      <c r="Y30" s="145"/>
      <c r="Z30" s="145"/>
    </row>
    <row r="31" spans="1:26" s="145" customFormat="1" ht="35.1" customHeight="1">
      <c r="I31" s="260" t="s">
        <v>61</v>
      </c>
      <c r="J31" s="261"/>
      <c r="K31" s="147" t="str">
        <f>IF(COUNTIF(K13:K27,"○"),COUNTIF(K13:K27,"○"),"")</f>
        <v/>
      </c>
      <c r="L31" s="147" t="str">
        <f t="shared" ref="L31:X31" si="0">IF(COUNTIF(L13:L27,"○"),COUNTIF(L13:L27,"○"),"")</f>
        <v/>
      </c>
      <c r="M31" s="147" t="str">
        <f t="shared" si="0"/>
        <v/>
      </c>
      <c r="N31" s="147" t="str">
        <f t="shared" si="0"/>
        <v/>
      </c>
      <c r="O31" s="147" t="str">
        <f t="shared" si="0"/>
        <v/>
      </c>
      <c r="P31" s="147" t="str">
        <f t="shared" si="0"/>
        <v/>
      </c>
      <c r="Q31" s="147" t="str">
        <f t="shared" si="0"/>
        <v/>
      </c>
      <c r="R31" s="147" t="str">
        <f t="shared" si="0"/>
        <v/>
      </c>
      <c r="S31" s="147" t="str">
        <f t="shared" si="0"/>
        <v/>
      </c>
      <c r="T31" s="147" t="str">
        <f t="shared" si="0"/>
        <v/>
      </c>
      <c r="U31" s="147" t="str">
        <f t="shared" si="0"/>
        <v/>
      </c>
      <c r="V31" s="147" t="str">
        <f t="shared" si="0"/>
        <v/>
      </c>
      <c r="W31" s="147" t="str">
        <f t="shared" si="0"/>
        <v/>
      </c>
      <c r="X31" s="147" t="str">
        <f t="shared" si="0"/>
        <v/>
      </c>
      <c r="Y31" s="148" t="s">
        <v>5</v>
      </c>
      <c r="Z31" s="149" t="str">
        <f>TEXT(IF(SUM(K31:X31),SUM(K31:X31),""),"#0")&amp;"件　"</f>
        <v>件　</v>
      </c>
    </row>
    <row r="32" spans="1:26" s="145" customFormat="1" ht="35.1" customHeight="1">
      <c r="I32" s="262" t="s">
        <v>4</v>
      </c>
      <c r="J32" s="263"/>
      <c r="K32" s="150" t="str">
        <f>IF(K31*K12,K31*K12,"")</f>
        <v/>
      </c>
      <c r="L32" s="150" t="str">
        <f t="shared" ref="L32:N32" si="1">IF(L31*L12,L31*L12,"")</f>
        <v/>
      </c>
      <c r="M32" s="150" t="str">
        <f t="shared" si="1"/>
        <v/>
      </c>
      <c r="N32" s="150" t="str">
        <f t="shared" si="1"/>
        <v/>
      </c>
      <c r="O32" s="150" t="str">
        <f>IF(O31*O11,O31*O11,"")</f>
        <v/>
      </c>
      <c r="P32" s="150" t="str">
        <f t="shared" ref="P32:X32" si="2">IF(P31*P11,P31*P11,"")</f>
        <v/>
      </c>
      <c r="Q32" s="150" t="str">
        <f t="shared" si="2"/>
        <v/>
      </c>
      <c r="R32" s="150" t="str">
        <f t="shared" si="2"/>
        <v/>
      </c>
      <c r="S32" s="150" t="str">
        <f t="shared" si="2"/>
        <v/>
      </c>
      <c r="T32" s="150" t="str">
        <f t="shared" si="2"/>
        <v/>
      </c>
      <c r="U32" s="150" t="str">
        <f t="shared" si="2"/>
        <v/>
      </c>
      <c r="V32" s="150" t="str">
        <f t="shared" si="2"/>
        <v/>
      </c>
      <c r="W32" s="150" t="str">
        <f t="shared" si="2"/>
        <v/>
      </c>
      <c r="X32" s="150" t="str">
        <f t="shared" si="2"/>
        <v/>
      </c>
      <c r="Y32" s="151" t="s">
        <v>3</v>
      </c>
      <c r="Z32" s="152" t="str">
        <f>"　\"&amp;TEXT(IF(SUM(K32:X439),SUM(K32:X32),""),"#,##0")</f>
        <v>　\</v>
      </c>
    </row>
    <row r="33" spans="1:8" ht="39.950000000000003" customHeight="1">
      <c r="A33" s="135"/>
      <c r="B33" s="137"/>
      <c r="C33" s="29"/>
      <c r="D33" s="29"/>
      <c r="E33" s="34"/>
      <c r="F33" s="153"/>
      <c r="G33" s="154"/>
      <c r="H33" s="140"/>
    </row>
    <row r="34" spans="1:8" s="143" customFormat="1" ht="39.950000000000003" customHeight="1"/>
  </sheetData>
  <mergeCells count="119">
    <mergeCell ref="Y10:Z10"/>
    <mergeCell ref="G10:H10"/>
    <mergeCell ref="T6:Z6"/>
    <mergeCell ref="I9:I10"/>
    <mergeCell ref="K9:N9"/>
    <mergeCell ref="K10:N10"/>
    <mergeCell ref="I11:I12"/>
    <mergeCell ref="O11:O12"/>
    <mergeCell ref="P11:P12"/>
    <mergeCell ref="I13:I15"/>
    <mergeCell ref="J13:J27"/>
    <mergeCell ref="L13:L15"/>
    <mergeCell ref="Y13:Z15"/>
    <mergeCell ref="I16:I18"/>
    <mergeCell ref="L16:L18"/>
    <mergeCell ref="Y16:Z18"/>
    <mergeCell ref="I19:I21"/>
    <mergeCell ref="L19:L21"/>
    <mergeCell ref="Y19:Z21"/>
    <mergeCell ref="I22:I24"/>
    <mergeCell ref="L22:L24"/>
    <mergeCell ref="Y22:Z24"/>
    <mergeCell ref="I25:I27"/>
    <mergeCell ref="L25:L27"/>
    <mergeCell ref="Y25:Z27"/>
    <mergeCell ref="J6:L6"/>
    <mergeCell ref="J2:L3"/>
    <mergeCell ref="M2:P3"/>
    <mergeCell ref="T3:Z3"/>
    <mergeCell ref="C4:F4"/>
    <mergeCell ref="T4:Z4"/>
    <mergeCell ref="T5:Z5"/>
    <mergeCell ref="R2:S2"/>
    <mergeCell ref="R3:S3"/>
    <mergeCell ref="J4:L4"/>
    <mergeCell ref="R4:S4"/>
    <mergeCell ref="R5:S5"/>
    <mergeCell ref="V25:V27"/>
    <mergeCell ref="X22:X24"/>
    <mergeCell ref="F25:F27"/>
    <mergeCell ref="M25:M27"/>
    <mergeCell ref="N25:N27"/>
    <mergeCell ref="O25:O27"/>
    <mergeCell ref="W25:W27"/>
    <mergeCell ref="X25:X27"/>
    <mergeCell ref="P25:P27"/>
    <mergeCell ref="S22:S24"/>
    <mergeCell ref="T22:T24"/>
    <mergeCell ref="U22:U24"/>
    <mergeCell ref="S25:S27"/>
    <mergeCell ref="T25:T27"/>
    <mergeCell ref="U25:U27"/>
    <mergeCell ref="F22:F24"/>
    <mergeCell ref="M22:M24"/>
    <mergeCell ref="N22:N24"/>
    <mergeCell ref="O22:O24"/>
    <mergeCell ref="P22:P24"/>
    <mergeCell ref="V22:V24"/>
    <mergeCell ref="T19:T21"/>
    <mergeCell ref="U19:U21"/>
    <mergeCell ref="V19:V21"/>
    <mergeCell ref="W19:W21"/>
    <mergeCell ref="X19:X21"/>
    <mergeCell ref="M19:M21"/>
    <mergeCell ref="N19:N21"/>
    <mergeCell ref="O19:O21"/>
    <mergeCell ref="P19:P21"/>
    <mergeCell ref="S19:S21"/>
    <mergeCell ref="W22:W24"/>
    <mergeCell ref="W13:W15"/>
    <mergeCell ref="X13:X15"/>
    <mergeCell ref="F19:F21"/>
    <mergeCell ref="N16:N18"/>
    <mergeCell ref="O16:O18"/>
    <mergeCell ref="P16:P18"/>
    <mergeCell ref="R16:R18"/>
    <mergeCell ref="S16:S18"/>
    <mergeCell ref="T16:T18"/>
    <mergeCell ref="U16:U18"/>
    <mergeCell ref="V16:V18"/>
    <mergeCell ref="W16:W18"/>
    <mergeCell ref="X16:X18"/>
    <mergeCell ref="K16:K18"/>
    <mergeCell ref="K19:K21"/>
    <mergeCell ref="S11:S12"/>
    <mergeCell ref="T11:T12"/>
    <mergeCell ref="U11:U12"/>
    <mergeCell ref="V11:V12"/>
    <mergeCell ref="W11:W12"/>
    <mergeCell ref="X11:X12"/>
    <mergeCell ref="F13:F15"/>
    <mergeCell ref="M13:M15"/>
    <mergeCell ref="N13:N15"/>
    <mergeCell ref="F16:F18"/>
    <mergeCell ref="M16:M18"/>
    <mergeCell ref="O13:O15"/>
    <mergeCell ref="P13:P15"/>
    <mergeCell ref="Q13:Q15"/>
    <mergeCell ref="R13:R15"/>
    <mergeCell ref="S13:S15"/>
    <mergeCell ref="T13:T15"/>
    <mergeCell ref="U13:U15"/>
    <mergeCell ref="V13:V15"/>
    <mergeCell ref="B9:E12"/>
    <mergeCell ref="Q11:Q12"/>
    <mergeCell ref="R11:R12"/>
    <mergeCell ref="C13:E13"/>
    <mergeCell ref="K13:K15"/>
    <mergeCell ref="A6:H7"/>
    <mergeCell ref="M6:N6"/>
    <mergeCell ref="O6:P6"/>
    <mergeCell ref="R6:S6"/>
    <mergeCell ref="K22:K24"/>
    <mergeCell ref="K25:K27"/>
    <mergeCell ref="C26:E26"/>
    <mergeCell ref="C23:E23"/>
    <mergeCell ref="C20:E20"/>
    <mergeCell ref="C17:E17"/>
    <mergeCell ref="C14:E14"/>
  </mergeCells>
  <phoneticPr fontId="3"/>
  <dataValidations count="5">
    <dataValidation type="list" allowBlank="1" showInputMessage="1" sqref="Y13 Y16 Y19 Y22 Y25" xr:uid="{9DAC6DFD-B2A5-40BF-91C6-CCBE6DD284DC}">
      <formula1>"英語,ポルトガル語,中国語,スペイン,インドネシア語,タガログ語,ベトナム語"</formula1>
    </dataValidation>
    <dataValidation type="list" allowBlank="1" showInputMessage="1" sqref="I28:K28" xr:uid="{4960AFEA-8153-4CF3-B03E-8ADC2CA4B298}">
      <formula1>"ア,イ,ウ,エ,オ"</formula1>
    </dataValidation>
    <dataValidation type="list" allowBlank="1" showInputMessage="1" showErrorMessage="1" error="「○」ご記入ください" sqref="K13:X13 K16:P16 K22:P22 K19:P19 M28:P28 K25:P25 Q16:Q28 R19:R28 R16:X16 S28:X28 S19:X19 S22:X22 S25:X25" xr:uid="{06B1B643-6A41-4023-BC02-62F639A4CD29}">
      <formula1>"○"</formula1>
    </dataValidation>
    <dataValidation type="list" allowBlank="1" showInputMessage="1" showErrorMessage="1" sqref="F13 F16 F19 F22 F25 F28" xr:uid="{CD1DBE15-E363-46A7-A1FE-8CA1DF2E3160}">
      <formula1>"男,女"</formula1>
    </dataValidation>
    <dataValidation type="list" allowBlank="1" showInputMessage="1" showErrorMessage="1" error="ア～オでご記入ください" sqref="I22 I13 I16 I19 I25" xr:uid="{6AE8C85F-1BB8-4E8A-957C-FBA4255B62A6}">
      <formula1>"ア,イ,ウ,エ,オ"</formula1>
    </dataValidation>
  </dataValidations>
  <hyperlinks>
    <hyperlink ref="C4" r:id="rId1" xr:uid="{61A4A4D4-55B6-4ECB-B65E-7037E0BAB63B}"/>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2105" r:id="rId5" name="Check Box 57">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2106" r:id="rId6" name="Check Box 58">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2107" r:id="rId7" name="Check Box 59">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2108" r:id="rId8" name="Check Box 60">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2109" r:id="rId9" name="Check Box 61">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2110" r:id="rId10" name="Check Box 62">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2111" r:id="rId11" name="Check Box 63">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2112" r:id="rId12" name="Check Box 64">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2113" r:id="rId13" name="Check Box 65">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2114" r:id="rId14" name="Check Box 66">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mc:AlternateContent xmlns:mc="http://schemas.openxmlformats.org/markup-compatibility/2006">
          <mc:Choice Requires="x14">
            <control shapeId="2115" r:id="rId15" name="Check Box 67">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2125" r:id="rId23" name="Check Box 75">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2126" r:id="rId24" name="Check Box 76">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8136C-6587-4C73-A3F1-7F70B9AB54BE}">
  <sheetPr transitionEvaluation="1" codeName="Sheet6"/>
  <dimension ref="A1:Z34"/>
  <sheetViews>
    <sheetView showGridLines="0" view="pageBreakPreview" zoomScale="60" zoomScaleNormal="100" workbookViewId="0">
      <selection activeCell="T4" sqref="T4:Z4"/>
    </sheetView>
  </sheetViews>
  <sheetFormatPr defaultColWidth="8.88671875" defaultRowHeight="18.75"/>
  <cols>
    <col min="1" max="1" width="8.5546875" style="7" customWidth="1"/>
    <col min="2" max="2" width="3.6640625" style="7" customWidth="1"/>
    <col min="3" max="3" width="18.33203125" style="7" customWidth="1"/>
    <col min="4" max="4" width="3.33203125" style="7" customWidth="1"/>
    <col min="5" max="5" width="16.5546875" style="7" customWidth="1"/>
    <col min="6" max="6" width="6.33203125" style="7" bestFit="1" customWidth="1"/>
    <col min="7" max="7" width="6.33203125" style="7" customWidth="1"/>
    <col min="8" max="8" width="18.33203125" style="7" customWidth="1"/>
    <col min="9" max="10" width="5" style="7" customWidth="1"/>
    <col min="11" max="15" width="12.77734375" style="7" customWidth="1"/>
    <col min="16" max="24" width="12.109375" style="7" customWidth="1"/>
    <col min="25" max="25" width="2.33203125" style="7" customWidth="1"/>
    <col min="26" max="26" width="14.77734375" style="7" customWidth="1"/>
    <col min="27" max="29" width="5" style="7" customWidth="1"/>
    <col min="30" max="16384" width="8.88671875" style="7"/>
  </cols>
  <sheetData>
    <row r="1" spans="1:26" ht="36.75" customHeight="1">
      <c r="A1" s="5" t="s">
        <v>52</v>
      </c>
      <c r="B1" s="6"/>
      <c r="C1" s="6"/>
      <c r="D1" s="6"/>
      <c r="E1" s="6"/>
      <c r="F1" s="6"/>
      <c r="G1" s="6"/>
      <c r="H1" s="6"/>
      <c r="I1" s="6"/>
      <c r="J1" s="6"/>
      <c r="K1" s="6"/>
      <c r="L1" s="6"/>
      <c r="M1" s="6"/>
      <c r="N1" s="6"/>
      <c r="O1" s="6"/>
      <c r="P1" s="6"/>
      <c r="S1" s="6"/>
      <c r="V1" s="253" t="s">
        <v>88</v>
      </c>
      <c r="W1" s="253"/>
      <c r="X1" s="253"/>
      <c r="Y1" s="253"/>
      <c r="Z1" s="8" t="s">
        <v>51</v>
      </c>
    </row>
    <row r="2" spans="1:26" ht="60" customHeight="1">
      <c r="A2" s="5" t="s">
        <v>76</v>
      </c>
      <c r="C2" s="6"/>
      <c r="D2" s="6"/>
      <c r="E2" s="6"/>
      <c r="F2" s="6"/>
      <c r="G2" s="6"/>
      <c r="H2" s="6"/>
      <c r="I2" s="6"/>
      <c r="J2" s="303"/>
      <c r="K2" s="303"/>
      <c r="L2" s="303"/>
      <c r="M2" s="304"/>
      <c r="N2" s="304"/>
      <c r="O2" s="304"/>
      <c r="P2" s="304"/>
      <c r="Q2" s="264"/>
      <c r="R2" s="305"/>
      <c r="S2" s="305"/>
      <c r="T2" s="317"/>
      <c r="U2" s="317"/>
      <c r="V2" s="317"/>
      <c r="W2" s="318" t="s">
        <v>70</v>
      </c>
      <c r="X2" s="319"/>
      <c r="Y2" s="319"/>
      <c r="Z2" s="320"/>
    </row>
    <row r="3" spans="1:26" ht="60" customHeight="1">
      <c r="A3" s="15" t="s">
        <v>48</v>
      </c>
      <c r="B3" s="16" t="s">
        <v>42</v>
      </c>
      <c r="C3" s="17" t="s">
        <v>47</v>
      </c>
      <c r="D3" s="6"/>
      <c r="E3" s="6"/>
      <c r="F3" s="6"/>
      <c r="G3" s="6"/>
      <c r="H3" s="6"/>
      <c r="I3" s="6"/>
      <c r="J3" s="303"/>
      <c r="K3" s="303"/>
      <c r="L3" s="303"/>
      <c r="M3" s="304"/>
      <c r="N3" s="304"/>
      <c r="O3" s="304"/>
      <c r="P3" s="304"/>
      <c r="Q3" s="264"/>
      <c r="R3" s="305"/>
      <c r="S3" s="305"/>
      <c r="T3" s="306"/>
      <c r="U3" s="306"/>
      <c r="V3" s="306"/>
      <c r="W3" s="306"/>
      <c r="X3" s="306"/>
      <c r="Y3" s="306"/>
      <c r="Z3" s="306"/>
    </row>
    <row r="4" spans="1:26" ht="60" customHeight="1">
      <c r="A4" s="24" t="s">
        <v>73</v>
      </c>
      <c r="B4" s="25" t="s">
        <v>44</v>
      </c>
      <c r="C4" s="4" t="s">
        <v>78</v>
      </c>
      <c r="D4" s="4"/>
      <c r="E4" s="4"/>
      <c r="F4" s="4"/>
      <c r="G4" s="2"/>
      <c r="H4" s="2"/>
      <c r="I4" s="2"/>
      <c r="J4" s="307"/>
      <c r="K4" s="307"/>
      <c r="L4" s="307"/>
      <c r="M4" s="265"/>
      <c r="N4" s="265"/>
      <c r="O4" s="265"/>
      <c r="P4" s="265"/>
      <c r="Q4" s="266"/>
      <c r="R4" s="305"/>
      <c r="S4" s="305"/>
      <c r="T4" s="308"/>
      <c r="U4" s="308"/>
      <c r="V4" s="308"/>
      <c r="W4" s="308"/>
      <c r="X4" s="308"/>
      <c r="Y4" s="308"/>
      <c r="Z4" s="308"/>
    </row>
    <row r="5" spans="1:26" ht="60" customHeight="1" thickBot="1">
      <c r="A5" s="33" t="s">
        <v>64</v>
      </c>
      <c r="C5" s="34"/>
      <c r="D5" s="35"/>
      <c r="E5" s="35"/>
      <c r="F5" s="35"/>
      <c r="G5" s="35"/>
      <c r="H5" s="6"/>
      <c r="I5" s="36"/>
      <c r="J5" s="264"/>
      <c r="K5" s="264"/>
      <c r="L5" s="264"/>
      <c r="M5" s="264"/>
      <c r="N5" s="264"/>
      <c r="O5" s="264"/>
      <c r="P5" s="264"/>
      <c r="Q5" s="264"/>
      <c r="R5" s="309"/>
      <c r="S5" s="309"/>
      <c r="T5" s="310"/>
      <c r="U5" s="310"/>
      <c r="V5" s="310"/>
      <c r="W5" s="310"/>
      <c r="X5" s="310"/>
      <c r="Y5" s="310"/>
      <c r="Z5" s="310"/>
    </row>
    <row r="6" spans="1:26" ht="60" customHeight="1">
      <c r="A6" s="278" t="s">
        <v>75</v>
      </c>
      <c r="B6" s="279"/>
      <c r="C6" s="279"/>
      <c r="D6" s="279"/>
      <c r="E6" s="279"/>
      <c r="F6" s="279"/>
      <c r="G6" s="279"/>
      <c r="H6" s="280"/>
      <c r="J6" s="311"/>
      <c r="K6" s="311"/>
      <c r="L6" s="311"/>
      <c r="M6" s="312"/>
      <c r="N6" s="312"/>
      <c r="O6" s="313"/>
      <c r="P6" s="313"/>
      <c r="Q6" s="264"/>
      <c r="R6" s="309"/>
      <c r="S6" s="309"/>
      <c r="T6" s="308"/>
      <c r="U6" s="308"/>
      <c r="V6" s="308"/>
      <c r="W6" s="308"/>
      <c r="X6" s="308"/>
      <c r="Y6" s="308"/>
      <c r="Z6" s="308"/>
    </row>
    <row r="7" spans="1:26" ht="36.75" customHeight="1" thickBot="1">
      <c r="A7" s="281"/>
      <c r="B7" s="282"/>
      <c r="C7" s="282"/>
      <c r="D7" s="282"/>
      <c r="E7" s="282"/>
      <c r="F7" s="282"/>
      <c r="G7" s="282"/>
      <c r="H7" s="283"/>
    </row>
    <row r="8" spans="1:26" ht="20.100000000000001" customHeight="1">
      <c r="A8" s="29"/>
      <c r="B8" s="29"/>
      <c r="C8" s="29"/>
      <c r="D8" s="29"/>
      <c r="E8" s="29"/>
      <c r="F8" s="29"/>
      <c r="G8" s="29"/>
      <c r="H8" s="29"/>
      <c r="K8" s="47" t="s">
        <v>38</v>
      </c>
      <c r="L8" s="47"/>
      <c r="M8" s="47"/>
      <c r="N8" s="47"/>
      <c r="P8" s="48"/>
      <c r="Q8" s="29"/>
      <c r="R8" s="29"/>
      <c r="S8" s="29"/>
      <c r="T8" s="29"/>
      <c r="U8" s="29"/>
      <c r="V8" s="29"/>
      <c r="W8" s="29"/>
      <c r="X8" s="29"/>
    </row>
    <row r="9" spans="1:26" ht="20.25" customHeight="1">
      <c r="A9" s="254" t="s">
        <v>63</v>
      </c>
      <c r="B9" s="292" t="s">
        <v>77</v>
      </c>
      <c r="C9" s="293"/>
      <c r="D9" s="293"/>
      <c r="E9" s="294"/>
      <c r="F9" s="52"/>
      <c r="G9" s="53"/>
      <c r="H9" s="54"/>
      <c r="I9" s="55" t="s">
        <v>24</v>
      </c>
      <c r="J9" s="56" t="s">
        <v>89</v>
      </c>
      <c r="K9" s="57" t="s">
        <v>90</v>
      </c>
      <c r="L9" s="58"/>
      <c r="M9" s="58"/>
      <c r="N9" s="59"/>
      <c r="O9" s="60" t="s">
        <v>35</v>
      </c>
      <c r="P9" s="56" t="s">
        <v>34</v>
      </c>
      <c r="Q9" s="56" t="s">
        <v>33</v>
      </c>
      <c r="R9" s="56" t="s">
        <v>32</v>
      </c>
      <c r="S9" s="56" t="s">
        <v>31</v>
      </c>
      <c r="T9" s="56" t="s">
        <v>30</v>
      </c>
      <c r="U9" s="56" t="s">
        <v>29</v>
      </c>
      <c r="V9" s="56" t="s">
        <v>28</v>
      </c>
      <c r="W9" s="56" t="s">
        <v>27</v>
      </c>
      <c r="X9" s="56" t="s">
        <v>91</v>
      </c>
      <c r="Y9" s="61"/>
      <c r="Z9" s="60"/>
    </row>
    <row r="10" spans="1:26" ht="43.5" customHeight="1">
      <c r="A10" s="256"/>
      <c r="B10" s="295"/>
      <c r="C10" s="296"/>
      <c r="D10" s="296"/>
      <c r="E10" s="297"/>
      <c r="F10" s="65" t="s">
        <v>26</v>
      </c>
      <c r="G10" s="301" t="s">
        <v>72</v>
      </c>
      <c r="H10" s="302"/>
      <c r="I10" s="66"/>
      <c r="J10" s="67" t="s">
        <v>92</v>
      </c>
      <c r="K10" s="57" t="s">
        <v>93</v>
      </c>
      <c r="L10" s="58"/>
      <c r="M10" s="58"/>
      <c r="N10" s="59"/>
      <c r="O10" s="255" t="s">
        <v>94</v>
      </c>
      <c r="P10" s="68" t="s">
        <v>23</v>
      </c>
      <c r="Q10" s="68" t="s">
        <v>22</v>
      </c>
      <c r="R10" s="68" t="s">
        <v>21</v>
      </c>
      <c r="S10" s="68" t="s">
        <v>20</v>
      </c>
      <c r="T10" s="68" t="s">
        <v>19</v>
      </c>
      <c r="U10" s="68" t="s">
        <v>18</v>
      </c>
      <c r="V10" s="69" t="s">
        <v>17</v>
      </c>
      <c r="W10" s="69" t="s">
        <v>16</v>
      </c>
      <c r="X10" s="69" t="s">
        <v>15</v>
      </c>
      <c r="Y10" s="276" t="s">
        <v>14</v>
      </c>
      <c r="Z10" s="277"/>
    </row>
    <row r="11" spans="1:26" ht="18" customHeight="1">
      <c r="A11" s="256"/>
      <c r="B11" s="295"/>
      <c r="C11" s="296"/>
      <c r="D11" s="296"/>
      <c r="E11" s="297"/>
      <c r="F11" s="72" t="s">
        <v>55</v>
      </c>
      <c r="G11" s="29"/>
      <c r="H11" s="73"/>
      <c r="I11" s="55" t="s">
        <v>95</v>
      </c>
      <c r="J11" s="56" t="s">
        <v>96</v>
      </c>
      <c r="K11" s="74" t="s">
        <v>97</v>
      </c>
      <c r="L11" s="75" t="s">
        <v>13</v>
      </c>
      <c r="M11" s="76" t="s">
        <v>12</v>
      </c>
      <c r="N11" s="77" t="s">
        <v>11</v>
      </c>
      <c r="O11" s="78">
        <v>5282</v>
      </c>
      <c r="P11" s="79">
        <v>1650</v>
      </c>
      <c r="Q11" s="79">
        <v>4950</v>
      </c>
      <c r="R11" s="79">
        <v>1870</v>
      </c>
      <c r="S11" s="79">
        <v>1980</v>
      </c>
      <c r="T11" s="79">
        <v>880</v>
      </c>
      <c r="U11" s="79">
        <v>1100</v>
      </c>
      <c r="V11" s="79">
        <v>1210</v>
      </c>
      <c r="W11" s="79">
        <v>3300</v>
      </c>
      <c r="X11" s="79">
        <v>3300</v>
      </c>
      <c r="Y11" s="80"/>
      <c r="Z11" s="81"/>
    </row>
    <row r="12" spans="1:26" ht="21.75" customHeight="1">
      <c r="A12" s="257"/>
      <c r="B12" s="298"/>
      <c r="C12" s="299"/>
      <c r="D12" s="299"/>
      <c r="E12" s="300"/>
      <c r="F12" s="85"/>
      <c r="G12" s="29"/>
      <c r="H12" s="73"/>
      <c r="I12" s="66"/>
      <c r="J12" s="56" t="s">
        <v>98</v>
      </c>
      <c r="K12" s="86">
        <v>5630</v>
      </c>
      <c r="L12" s="87">
        <v>6130</v>
      </c>
      <c r="M12" s="76">
        <v>7330</v>
      </c>
      <c r="N12" s="77">
        <v>7830</v>
      </c>
      <c r="O12" s="88"/>
      <c r="P12" s="89"/>
      <c r="Q12" s="89"/>
      <c r="R12" s="89"/>
      <c r="S12" s="89"/>
      <c r="T12" s="89"/>
      <c r="U12" s="89"/>
      <c r="V12" s="89"/>
      <c r="W12" s="89"/>
      <c r="X12" s="89"/>
      <c r="Y12" s="90"/>
      <c r="Z12" s="91"/>
    </row>
    <row r="13" spans="1:26" ht="30" customHeight="1">
      <c r="A13" s="92"/>
      <c r="B13" s="93" t="s">
        <v>10</v>
      </c>
      <c r="C13" s="94"/>
      <c r="D13" s="94"/>
      <c r="E13" s="95"/>
      <c r="F13" s="96"/>
      <c r="G13" s="97"/>
      <c r="H13" s="98"/>
      <c r="I13" s="99"/>
      <c r="J13" s="100"/>
      <c r="K13" s="314"/>
      <c r="L13" s="314"/>
      <c r="M13" s="101"/>
      <c r="N13" s="314"/>
      <c r="O13" s="101"/>
      <c r="P13" s="101"/>
      <c r="Q13" s="101"/>
      <c r="R13" s="101"/>
      <c r="S13" s="101"/>
      <c r="T13" s="101"/>
      <c r="U13" s="101"/>
      <c r="V13" s="101"/>
      <c r="W13" s="101"/>
      <c r="X13" s="101"/>
      <c r="Y13" s="102"/>
      <c r="Z13" s="103"/>
    </row>
    <row r="14" spans="1:26" ht="60" customHeight="1">
      <c r="A14" s="104">
        <v>1</v>
      </c>
      <c r="B14" s="105" t="s">
        <v>9</v>
      </c>
      <c r="C14" s="106"/>
      <c r="D14" s="106"/>
      <c r="E14" s="107"/>
      <c r="F14" s="108"/>
      <c r="G14" s="109"/>
      <c r="H14" s="110" t="s">
        <v>59</v>
      </c>
      <c r="I14" s="111"/>
      <c r="J14" s="112"/>
      <c r="K14" s="315"/>
      <c r="L14" s="315"/>
      <c r="M14" s="113"/>
      <c r="N14" s="315"/>
      <c r="O14" s="113"/>
      <c r="P14" s="113"/>
      <c r="Q14" s="113"/>
      <c r="R14" s="113"/>
      <c r="S14" s="113"/>
      <c r="T14" s="113"/>
      <c r="U14" s="113"/>
      <c r="V14" s="113"/>
      <c r="W14" s="113"/>
      <c r="X14" s="113"/>
      <c r="Y14" s="114"/>
      <c r="Z14" s="115"/>
    </row>
    <row r="15" spans="1:26" ht="35.1" customHeight="1">
      <c r="A15" s="116"/>
      <c r="B15" s="117" t="s">
        <v>7</v>
      </c>
      <c r="C15" s="118"/>
      <c r="D15" s="119" t="s">
        <v>6</v>
      </c>
      <c r="E15" s="120"/>
      <c r="F15" s="121"/>
      <c r="G15" s="122"/>
      <c r="H15" s="123"/>
      <c r="I15" s="124"/>
      <c r="J15" s="112"/>
      <c r="K15" s="316"/>
      <c r="L15" s="316"/>
      <c r="M15" s="125"/>
      <c r="N15" s="316"/>
      <c r="O15" s="125"/>
      <c r="P15" s="125"/>
      <c r="Q15" s="125"/>
      <c r="R15" s="125"/>
      <c r="S15" s="125"/>
      <c r="T15" s="125"/>
      <c r="U15" s="125"/>
      <c r="V15" s="125"/>
      <c r="W15" s="125"/>
      <c r="X15" s="125"/>
      <c r="Y15" s="133"/>
      <c r="Z15" s="134"/>
    </row>
    <row r="16" spans="1:26" ht="30" customHeight="1">
      <c r="A16" s="92"/>
      <c r="B16" s="126" t="s">
        <v>10</v>
      </c>
      <c r="C16" s="258"/>
      <c r="D16" s="258"/>
      <c r="E16" s="259"/>
      <c r="F16" s="96"/>
      <c r="G16" s="97"/>
      <c r="H16" s="98"/>
      <c r="I16" s="99"/>
      <c r="J16" s="112"/>
      <c r="K16" s="314"/>
      <c r="L16" s="314"/>
      <c r="M16" s="101"/>
      <c r="N16" s="314"/>
      <c r="O16" s="101"/>
      <c r="P16" s="101"/>
      <c r="Q16" s="250"/>
      <c r="R16" s="101"/>
      <c r="S16" s="101"/>
      <c r="T16" s="101"/>
      <c r="U16" s="101"/>
      <c r="V16" s="101"/>
      <c r="W16" s="101"/>
      <c r="X16" s="101"/>
      <c r="Y16" s="102"/>
      <c r="Z16" s="103"/>
    </row>
    <row r="17" spans="1:26" ht="60" customHeight="1">
      <c r="A17" s="104">
        <f>A14+1</f>
        <v>2</v>
      </c>
      <c r="B17" s="105" t="s">
        <v>9</v>
      </c>
      <c r="C17" s="106"/>
      <c r="D17" s="106"/>
      <c r="E17" s="107"/>
      <c r="F17" s="108"/>
      <c r="G17" s="109"/>
      <c r="H17" s="129" t="s">
        <v>59</v>
      </c>
      <c r="I17" s="111"/>
      <c r="J17" s="112"/>
      <c r="K17" s="315"/>
      <c r="L17" s="315"/>
      <c r="M17" s="113"/>
      <c r="N17" s="315"/>
      <c r="O17" s="113"/>
      <c r="P17" s="113"/>
      <c r="Q17" s="251"/>
      <c r="R17" s="113"/>
      <c r="S17" s="113"/>
      <c r="T17" s="113"/>
      <c r="U17" s="113"/>
      <c r="V17" s="113"/>
      <c r="W17" s="113"/>
      <c r="X17" s="113"/>
      <c r="Y17" s="114"/>
      <c r="Z17" s="115"/>
    </row>
    <row r="18" spans="1:26" ht="35.1" customHeight="1">
      <c r="A18" s="116"/>
      <c r="B18" s="117" t="s">
        <v>7</v>
      </c>
      <c r="C18" s="118"/>
      <c r="D18" s="119" t="s">
        <v>6</v>
      </c>
      <c r="E18" s="120"/>
      <c r="F18" s="121"/>
      <c r="G18" s="122"/>
      <c r="H18" s="123"/>
      <c r="I18" s="124"/>
      <c r="J18" s="112"/>
      <c r="K18" s="316"/>
      <c r="L18" s="316"/>
      <c r="M18" s="125"/>
      <c r="N18" s="316"/>
      <c r="O18" s="125"/>
      <c r="P18" s="125"/>
      <c r="Q18" s="252"/>
      <c r="R18" s="125"/>
      <c r="S18" s="125"/>
      <c r="T18" s="125"/>
      <c r="U18" s="125"/>
      <c r="V18" s="125"/>
      <c r="W18" s="125"/>
      <c r="X18" s="125"/>
      <c r="Y18" s="133"/>
      <c r="Z18" s="134"/>
    </row>
    <row r="19" spans="1:26" ht="30" customHeight="1">
      <c r="A19" s="92"/>
      <c r="B19" s="126" t="s">
        <v>10</v>
      </c>
      <c r="C19" s="258"/>
      <c r="D19" s="258"/>
      <c r="E19" s="259"/>
      <c r="F19" s="96"/>
      <c r="G19" s="97"/>
      <c r="H19" s="98"/>
      <c r="I19" s="99"/>
      <c r="J19" s="112"/>
      <c r="K19" s="314"/>
      <c r="L19" s="314"/>
      <c r="M19" s="101"/>
      <c r="N19" s="314"/>
      <c r="O19" s="101"/>
      <c r="P19" s="101"/>
      <c r="Q19" s="250"/>
      <c r="R19" s="250"/>
      <c r="S19" s="101"/>
      <c r="T19" s="101"/>
      <c r="U19" s="101"/>
      <c r="V19" s="101"/>
      <c r="W19" s="101"/>
      <c r="X19" s="101"/>
      <c r="Y19" s="102"/>
      <c r="Z19" s="103"/>
    </row>
    <row r="20" spans="1:26" ht="60" customHeight="1">
      <c r="A20" s="104">
        <f>A17+1</f>
        <v>3</v>
      </c>
      <c r="B20" s="105" t="s">
        <v>9</v>
      </c>
      <c r="C20" s="106"/>
      <c r="D20" s="106"/>
      <c r="E20" s="107"/>
      <c r="F20" s="108"/>
      <c r="G20" s="109"/>
      <c r="H20" s="129" t="s">
        <v>8</v>
      </c>
      <c r="I20" s="111"/>
      <c r="J20" s="112"/>
      <c r="K20" s="315"/>
      <c r="L20" s="315"/>
      <c r="M20" s="113"/>
      <c r="N20" s="315"/>
      <c r="O20" s="113"/>
      <c r="P20" s="113"/>
      <c r="Q20" s="251"/>
      <c r="R20" s="251"/>
      <c r="S20" s="113"/>
      <c r="T20" s="113"/>
      <c r="U20" s="113"/>
      <c r="V20" s="113"/>
      <c r="W20" s="113"/>
      <c r="X20" s="113"/>
      <c r="Y20" s="114"/>
      <c r="Z20" s="115"/>
    </row>
    <row r="21" spans="1:26" ht="35.1" customHeight="1">
      <c r="A21" s="116"/>
      <c r="B21" s="117" t="s">
        <v>7</v>
      </c>
      <c r="C21" s="118"/>
      <c r="D21" s="119" t="s">
        <v>6</v>
      </c>
      <c r="E21" s="120"/>
      <c r="F21" s="121"/>
      <c r="G21" s="122"/>
      <c r="H21" s="123"/>
      <c r="I21" s="124"/>
      <c r="J21" s="112"/>
      <c r="K21" s="316"/>
      <c r="L21" s="316"/>
      <c r="M21" s="125"/>
      <c r="N21" s="316"/>
      <c r="O21" s="125"/>
      <c r="P21" s="125"/>
      <c r="Q21" s="252"/>
      <c r="R21" s="252"/>
      <c r="S21" s="125"/>
      <c r="T21" s="125"/>
      <c r="U21" s="125"/>
      <c r="V21" s="125"/>
      <c r="W21" s="125"/>
      <c r="X21" s="125"/>
      <c r="Y21" s="133"/>
      <c r="Z21" s="134"/>
    </row>
    <row r="22" spans="1:26" ht="30" customHeight="1">
      <c r="A22" s="92"/>
      <c r="B22" s="126" t="s">
        <v>10</v>
      </c>
      <c r="C22" s="258"/>
      <c r="D22" s="258"/>
      <c r="E22" s="259"/>
      <c r="F22" s="96"/>
      <c r="G22" s="97"/>
      <c r="H22" s="98"/>
      <c r="I22" s="99"/>
      <c r="J22" s="112"/>
      <c r="K22" s="314"/>
      <c r="L22" s="314"/>
      <c r="M22" s="101"/>
      <c r="N22" s="314"/>
      <c r="O22" s="101"/>
      <c r="P22" s="101"/>
      <c r="Q22" s="250"/>
      <c r="R22" s="250"/>
      <c r="S22" s="101"/>
      <c r="T22" s="101"/>
      <c r="U22" s="101"/>
      <c r="V22" s="101"/>
      <c r="W22" s="101"/>
      <c r="X22" s="101"/>
      <c r="Y22" s="102"/>
      <c r="Z22" s="103"/>
    </row>
    <row r="23" spans="1:26" ht="60" customHeight="1">
      <c r="A23" s="104">
        <f>A20+1</f>
        <v>4</v>
      </c>
      <c r="B23" s="105" t="s">
        <v>9</v>
      </c>
      <c r="C23" s="106"/>
      <c r="D23" s="106"/>
      <c r="E23" s="107"/>
      <c r="F23" s="108"/>
      <c r="G23" s="109"/>
      <c r="H23" s="129" t="s">
        <v>8</v>
      </c>
      <c r="I23" s="111"/>
      <c r="J23" s="112"/>
      <c r="K23" s="315"/>
      <c r="L23" s="315"/>
      <c r="M23" s="113"/>
      <c r="N23" s="315"/>
      <c r="O23" s="113"/>
      <c r="P23" s="113"/>
      <c r="Q23" s="251"/>
      <c r="R23" s="251"/>
      <c r="S23" s="113"/>
      <c r="T23" s="113"/>
      <c r="U23" s="113"/>
      <c r="V23" s="113"/>
      <c r="W23" s="113"/>
      <c r="X23" s="113"/>
      <c r="Y23" s="114"/>
      <c r="Z23" s="115"/>
    </row>
    <row r="24" spans="1:26" ht="35.1" customHeight="1">
      <c r="A24" s="116"/>
      <c r="B24" s="117" t="s">
        <v>7</v>
      </c>
      <c r="C24" s="118"/>
      <c r="D24" s="119" t="s">
        <v>6</v>
      </c>
      <c r="E24" s="120"/>
      <c r="F24" s="121"/>
      <c r="G24" s="122"/>
      <c r="H24" s="123"/>
      <c r="I24" s="124"/>
      <c r="J24" s="112"/>
      <c r="K24" s="316"/>
      <c r="L24" s="316"/>
      <c r="M24" s="125"/>
      <c r="N24" s="316"/>
      <c r="O24" s="125"/>
      <c r="P24" s="125"/>
      <c r="Q24" s="252"/>
      <c r="R24" s="252"/>
      <c r="S24" s="125"/>
      <c r="T24" s="125"/>
      <c r="U24" s="125"/>
      <c r="V24" s="125"/>
      <c r="W24" s="125"/>
      <c r="X24" s="125"/>
      <c r="Y24" s="133"/>
      <c r="Z24" s="134"/>
    </row>
    <row r="25" spans="1:26" ht="30" customHeight="1">
      <c r="A25" s="92"/>
      <c r="B25" s="126" t="s">
        <v>10</v>
      </c>
      <c r="C25" s="258"/>
      <c r="D25" s="258"/>
      <c r="E25" s="259"/>
      <c r="F25" s="96"/>
      <c r="G25" s="97"/>
      <c r="H25" s="98"/>
      <c r="I25" s="99"/>
      <c r="J25" s="112"/>
      <c r="K25" s="314"/>
      <c r="L25" s="314"/>
      <c r="M25" s="101"/>
      <c r="N25" s="314"/>
      <c r="O25" s="101"/>
      <c r="P25" s="101"/>
      <c r="Q25" s="250"/>
      <c r="R25" s="250"/>
      <c r="S25" s="101"/>
      <c r="T25" s="101"/>
      <c r="U25" s="101"/>
      <c r="V25" s="101"/>
      <c r="W25" s="101"/>
      <c r="X25" s="101"/>
      <c r="Y25" s="102"/>
      <c r="Z25" s="103"/>
    </row>
    <row r="26" spans="1:26" ht="60" customHeight="1">
      <c r="A26" s="104">
        <f>A23+1</f>
        <v>5</v>
      </c>
      <c r="B26" s="105" t="s">
        <v>9</v>
      </c>
      <c r="C26" s="106"/>
      <c r="D26" s="106"/>
      <c r="E26" s="107"/>
      <c r="F26" s="108"/>
      <c r="G26" s="130"/>
      <c r="H26" s="129" t="s">
        <v>8</v>
      </c>
      <c r="I26" s="111"/>
      <c r="J26" s="112"/>
      <c r="K26" s="315"/>
      <c r="L26" s="315"/>
      <c r="M26" s="113"/>
      <c r="N26" s="315"/>
      <c r="O26" s="113"/>
      <c r="P26" s="113"/>
      <c r="Q26" s="251"/>
      <c r="R26" s="251"/>
      <c r="S26" s="113"/>
      <c r="T26" s="113"/>
      <c r="U26" s="113"/>
      <c r="V26" s="113"/>
      <c r="W26" s="113"/>
      <c r="X26" s="113"/>
      <c r="Y26" s="114"/>
      <c r="Z26" s="115"/>
    </row>
    <row r="27" spans="1:26" ht="35.1" customHeight="1">
      <c r="A27" s="116"/>
      <c r="B27" s="117" t="s">
        <v>7</v>
      </c>
      <c r="C27" s="118"/>
      <c r="D27" s="119" t="s">
        <v>6</v>
      </c>
      <c r="E27" s="120"/>
      <c r="F27" s="121"/>
      <c r="G27" s="122"/>
      <c r="H27" s="131"/>
      <c r="I27" s="124"/>
      <c r="J27" s="132"/>
      <c r="K27" s="316"/>
      <c r="L27" s="316"/>
      <c r="M27" s="125"/>
      <c r="N27" s="316"/>
      <c r="O27" s="125"/>
      <c r="P27" s="125"/>
      <c r="Q27" s="252"/>
      <c r="R27" s="252"/>
      <c r="S27" s="125"/>
      <c r="T27" s="125"/>
      <c r="U27" s="125"/>
      <c r="V27" s="125"/>
      <c r="W27" s="125"/>
      <c r="X27" s="125"/>
      <c r="Y27" s="133"/>
      <c r="Z27" s="134"/>
    </row>
    <row r="28" spans="1:26" ht="35.1" customHeight="1">
      <c r="A28" s="29"/>
      <c r="B28" s="135" t="s">
        <v>79</v>
      </c>
      <c r="C28" s="136"/>
      <c r="D28" s="137"/>
      <c r="E28" s="136"/>
      <c r="F28" s="138"/>
      <c r="G28" s="139"/>
      <c r="H28" s="140"/>
      <c r="I28" s="141"/>
      <c r="J28" s="141"/>
      <c r="K28" s="141"/>
      <c r="L28" s="29"/>
      <c r="M28" s="142"/>
      <c r="N28" s="142"/>
      <c r="O28" s="142"/>
      <c r="P28" s="142"/>
      <c r="Q28" s="142"/>
      <c r="R28" s="142"/>
      <c r="S28" s="142"/>
      <c r="T28" s="142"/>
      <c r="U28" s="142"/>
      <c r="V28" s="142"/>
      <c r="W28" s="142"/>
      <c r="X28" s="142"/>
      <c r="Y28" s="143"/>
      <c r="Z28" s="143"/>
    </row>
    <row r="29" spans="1:26" ht="25.5">
      <c r="A29" s="144" t="s">
        <v>2</v>
      </c>
      <c r="B29" s="144"/>
      <c r="C29" s="144"/>
      <c r="D29" s="144"/>
      <c r="E29" s="144"/>
      <c r="F29" s="144"/>
      <c r="G29" s="144"/>
      <c r="H29" s="144"/>
      <c r="I29" s="144"/>
      <c r="J29" s="144"/>
      <c r="K29" s="144"/>
      <c r="L29" s="144"/>
      <c r="M29" s="144"/>
      <c r="N29" s="144" t="s">
        <v>99</v>
      </c>
      <c r="O29" s="145"/>
      <c r="P29" s="145"/>
      <c r="Q29" s="145"/>
      <c r="R29" s="145"/>
      <c r="S29" s="145"/>
      <c r="T29" s="145"/>
      <c r="U29" s="145"/>
      <c r="V29" s="145"/>
      <c r="W29" s="145"/>
      <c r="X29" s="145"/>
      <c r="Y29" s="145"/>
      <c r="Z29" s="145"/>
    </row>
    <row r="30" spans="1:26" ht="25.5">
      <c r="A30" s="145" t="s">
        <v>1</v>
      </c>
      <c r="B30" s="144"/>
      <c r="C30" s="144"/>
      <c r="D30" s="144"/>
      <c r="E30" s="144"/>
      <c r="F30" s="144"/>
      <c r="G30" s="144"/>
      <c r="H30" s="144"/>
      <c r="I30" s="144"/>
      <c r="J30" s="144"/>
      <c r="K30" s="144"/>
      <c r="L30" s="144"/>
      <c r="M30" s="144"/>
      <c r="N30" s="144" t="s">
        <v>0</v>
      </c>
      <c r="O30" s="145"/>
      <c r="P30" s="145"/>
      <c r="Q30" s="145"/>
      <c r="R30" s="145"/>
      <c r="S30" s="145"/>
      <c r="T30" s="145"/>
      <c r="U30" s="145"/>
      <c r="V30" s="145"/>
      <c r="W30" s="145"/>
      <c r="X30" s="145"/>
      <c r="Y30" s="145"/>
      <c r="Z30" s="145"/>
    </row>
    <row r="31" spans="1:26" s="145" customFormat="1" ht="35.1" customHeight="1">
      <c r="I31" s="260" t="s">
        <v>61</v>
      </c>
      <c r="J31" s="261"/>
      <c r="K31" s="147" t="str">
        <f>IF(COUNTIF(K13:K27,"○"),COUNTIF(K13:K27,"○"),"")</f>
        <v/>
      </c>
      <c r="L31" s="147" t="str">
        <f t="shared" ref="L31:X31" si="0">IF(COUNTIF(L13:L27,"○"),COUNTIF(L13:L27,"○"),"")</f>
        <v/>
      </c>
      <c r="M31" s="147" t="str">
        <f t="shared" si="0"/>
        <v/>
      </c>
      <c r="N31" s="147" t="str">
        <f t="shared" si="0"/>
        <v/>
      </c>
      <c r="O31" s="147" t="str">
        <f t="shared" si="0"/>
        <v/>
      </c>
      <c r="P31" s="147" t="str">
        <f t="shared" si="0"/>
        <v/>
      </c>
      <c r="Q31" s="147" t="str">
        <f t="shared" si="0"/>
        <v/>
      </c>
      <c r="R31" s="147" t="str">
        <f t="shared" si="0"/>
        <v/>
      </c>
      <c r="S31" s="147" t="str">
        <f t="shared" si="0"/>
        <v/>
      </c>
      <c r="T31" s="147" t="str">
        <f t="shared" si="0"/>
        <v/>
      </c>
      <c r="U31" s="147" t="str">
        <f t="shared" si="0"/>
        <v/>
      </c>
      <c r="V31" s="147" t="str">
        <f t="shared" si="0"/>
        <v/>
      </c>
      <c r="W31" s="147" t="str">
        <f t="shared" si="0"/>
        <v/>
      </c>
      <c r="X31" s="147" t="str">
        <f t="shared" si="0"/>
        <v/>
      </c>
      <c r="Y31" s="148" t="s">
        <v>5</v>
      </c>
      <c r="Z31" s="149" t="str">
        <f>TEXT(IF(SUM(K31:X31),SUM(K31:X31),""),"#0")&amp;"件　"</f>
        <v>件　</v>
      </c>
    </row>
    <row r="32" spans="1:26" s="145" customFormat="1" ht="35.1" customHeight="1">
      <c r="I32" s="262" t="s">
        <v>4</v>
      </c>
      <c r="J32" s="263"/>
      <c r="K32" s="150" t="str">
        <f>IF(K31*K12,K31*K12,"")</f>
        <v/>
      </c>
      <c r="L32" s="150" t="str">
        <f t="shared" ref="L32:N32" si="1">IF(L31*L12,L31*L12,"")</f>
        <v/>
      </c>
      <c r="M32" s="150" t="str">
        <f t="shared" si="1"/>
        <v/>
      </c>
      <c r="N32" s="150" t="str">
        <f t="shared" si="1"/>
        <v/>
      </c>
      <c r="O32" s="150" t="str">
        <f>IF(O31*O11,O31*O11,"")</f>
        <v/>
      </c>
      <c r="P32" s="150" t="str">
        <f t="shared" ref="P32:X32" si="2">IF(P31*P11,P31*P11,"")</f>
        <v/>
      </c>
      <c r="Q32" s="150" t="str">
        <f t="shared" si="2"/>
        <v/>
      </c>
      <c r="R32" s="150" t="str">
        <f t="shared" si="2"/>
        <v/>
      </c>
      <c r="S32" s="150" t="str">
        <f t="shared" si="2"/>
        <v/>
      </c>
      <c r="T32" s="150" t="str">
        <f t="shared" si="2"/>
        <v/>
      </c>
      <c r="U32" s="150" t="str">
        <f t="shared" si="2"/>
        <v/>
      </c>
      <c r="V32" s="150" t="str">
        <f t="shared" si="2"/>
        <v/>
      </c>
      <c r="W32" s="150" t="str">
        <f t="shared" si="2"/>
        <v/>
      </c>
      <c r="X32" s="150" t="str">
        <f t="shared" si="2"/>
        <v/>
      </c>
      <c r="Y32" s="151" t="s">
        <v>3</v>
      </c>
      <c r="Z32" s="152" t="str">
        <f>"　\"&amp;TEXT(IF(SUM(K32:X439),SUM(K32:X32),""),"#,##0")</f>
        <v>　\</v>
      </c>
    </row>
    <row r="33" spans="1:8" ht="39.950000000000003" customHeight="1">
      <c r="A33" s="135"/>
      <c r="B33" s="137"/>
      <c r="C33" s="29"/>
      <c r="D33" s="29"/>
      <c r="E33" s="34"/>
      <c r="F33" s="153"/>
      <c r="G33" s="154"/>
      <c r="H33" s="140"/>
    </row>
    <row r="34" spans="1:8" s="143" customFormat="1" ht="39.950000000000003" customHeight="1"/>
  </sheetData>
  <mergeCells count="119">
    <mergeCell ref="G10:H10"/>
    <mergeCell ref="Y10:Z10"/>
    <mergeCell ref="Y16:Z18"/>
    <mergeCell ref="I19:I21"/>
    <mergeCell ref="L19:L21"/>
    <mergeCell ref="Y19:Z21"/>
    <mergeCell ref="I22:I24"/>
    <mergeCell ref="L22:L24"/>
    <mergeCell ref="Y22:Z24"/>
    <mergeCell ref="I25:I27"/>
    <mergeCell ref="L25:L27"/>
    <mergeCell ref="Y25:Z27"/>
    <mergeCell ref="I9:I10"/>
    <mergeCell ref="K9:N9"/>
    <mergeCell ref="K10:N10"/>
    <mergeCell ref="I11:I12"/>
    <mergeCell ref="O11:O12"/>
    <mergeCell ref="P11:P12"/>
    <mergeCell ref="I13:I15"/>
    <mergeCell ref="J13:J27"/>
    <mergeCell ref="L13:L15"/>
    <mergeCell ref="I16:I18"/>
    <mergeCell ref="L16:L18"/>
    <mergeCell ref="J2:L3"/>
    <mergeCell ref="M2:P3"/>
    <mergeCell ref="T3:Z3"/>
    <mergeCell ref="C4:F4"/>
    <mergeCell ref="T4:Z4"/>
    <mergeCell ref="T5:Z5"/>
    <mergeCell ref="A6:H7"/>
    <mergeCell ref="M6:N6"/>
    <mergeCell ref="O6:P6"/>
    <mergeCell ref="T6:Z6"/>
    <mergeCell ref="R2:S2"/>
    <mergeCell ref="R3:S3"/>
    <mergeCell ref="J4:L4"/>
    <mergeCell ref="R4:S4"/>
    <mergeCell ref="R5:S5"/>
    <mergeCell ref="J6:L6"/>
    <mergeCell ref="R6:S6"/>
    <mergeCell ref="O13:O15"/>
    <mergeCell ref="P13:P15"/>
    <mergeCell ref="Q13:Q15"/>
    <mergeCell ref="R13:R15"/>
    <mergeCell ref="S13:S15"/>
    <mergeCell ref="T13:T15"/>
    <mergeCell ref="N13:N15"/>
    <mergeCell ref="Y13:Z15"/>
    <mergeCell ref="Q11:Q12"/>
    <mergeCell ref="R11:R12"/>
    <mergeCell ref="S11:S12"/>
    <mergeCell ref="T11:T12"/>
    <mergeCell ref="U11:U12"/>
    <mergeCell ref="V11:V12"/>
    <mergeCell ref="W11:W12"/>
    <mergeCell ref="X11:X12"/>
    <mergeCell ref="F16:F18"/>
    <mergeCell ref="M16:M18"/>
    <mergeCell ref="F13:F15"/>
    <mergeCell ref="M13:M15"/>
    <mergeCell ref="N16:N18"/>
    <mergeCell ref="F19:F21"/>
    <mergeCell ref="M19:M21"/>
    <mergeCell ref="N19:N21"/>
    <mergeCell ref="F25:F27"/>
    <mergeCell ref="K25:K27"/>
    <mergeCell ref="M25:M27"/>
    <mergeCell ref="N25:N27"/>
    <mergeCell ref="M22:M24"/>
    <mergeCell ref="N22:N24"/>
    <mergeCell ref="B9:E12"/>
    <mergeCell ref="X25:X27"/>
    <mergeCell ref="S25:S27"/>
    <mergeCell ref="T25:T27"/>
    <mergeCell ref="U25:U27"/>
    <mergeCell ref="V25:V27"/>
    <mergeCell ref="O25:O27"/>
    <mergeCell ref="P25:P27"/>
    <mergeCell ref="S22:S24"/>
    <mergeCell ref="T22:T24"/>
    <mergeCell ref="U22:U24"/>
    <mergeCell ref="V22:V24"/>
    <mergeCell ref="W22:W24"/>
    <mergeCell ref="W25:W27"/>
    <mergeCell ref="T16:T18"/>
    <mergeCell ref="O16:O18"/>
    <mergeCell ref="P16:P18"/>
    <mergeCell ref="C13:E13"/>
    <mergeCell ref="S19:S21"/>
    <mergeCell ref="T19:T21"/>
    <mergeCell ref="U19:U21"/>
    <mergeCell ref="R16:R18"/>
    <mergeCell ref="U16:U18"/>
    <mergeCell ref="S16:S18"/>
    <mergeCell ref="O19:O21"/>
    <mergeCell ref="P19:P21"/>
    <mergeCell ref="O22:O24"/>
    <mergeCell ref="P22:P24"/>
    <mergeCell ref="U13:U15"/>
    <mergeCell ref="K13:K15"/>
    <mergeCell ref="K16:K18"/>
    <mergeCell ref="K19:K21"/>
    <mergeCell ref="K22:K24"/>
    <mergeCell ref="C26:E26"/>
    <mergeCell ref="C23:E23"/>
    <mergeCell ref="C20:E20"/>
    <mergeCell ref="C17:E17"/>
    <mergeCell ref="C14:E14"/>
    <mergeCell ref="F22:F24"/>
    <mergeCell ref="V16:V18"/>
    <mergeCell ref="W16:W18"/>
    <mergeCell ref="X16:X18"/>
    <mergeCell ref="V19:V21"/>
    <mergeCell ref="W19:W21"/>
    <mergeCell ref="X19:X21"/>
    <mergeCell ref="X22:X24"/>
    <mergeCell ref="V13:V15"/>
    <mergeCell ref="W13:W15"/>
    <mergeCell ref="X13:X15"/>
  </mergeCells>
  <phoneticPr fontId="3"/>
  <dataValidations count="5">
    <dataValidation type="list" allowBlank="1" showInputMessage="1" showErrorMessage="1" error="「○」ご記入ください" sqref="K13:X13 K16:P16 K22:P22 K19:P19 M28:P28 K25:P25 Q16:Q28 R19:R28 R16:X16 S28:X28 S19:X19 S22:X22 S25:X25" xr:uid="{FF72F63F-FAC6-4177-B1C8-298746335724}">
      <formula1>"○"</formula1>
    </dataValidation>
    <dataValidation type="list" allowBlank="1" showInputMessage="1" sqref="I28:K28" xr:uid="{C44EA26D-61A1-4417-9FD6-E06BEDE99871}">
      <formula1>"ア,イ,ウ,エ,オ"</formula1>
    </dataValidation>
    <dataValidation type="list" allowBlank="1" showInputMessage="1" sqref="Y13 Y16 Y19 Y22 Y25" xr:uid="{66B14F61-3D51-454C-9241-F5BC458850FA}">
      <formula1>"英語,ポルトガル語,中国語,スペイン,インドネシア語,タガログ語,ベトナム語"</formula1>
    </dataValidation>
    <dataValidation type="list" allowBlank="1" showInputMessage="1" showErrorMessage="1" sqref="F13 F16 F19 F22 F25 F28" xr:uid="{BCC6AA58-BD48-49C8-A06E-1D16081B23B9}">
      <formula1>"男,女"</formula1>
    </dataValidation>
    <dataValidation type="list" allowBlank="1" showInputMessage="1" showErrorMessage="1" error="ア～オでご記入ください" sqref="I22 I13 I16 I19 I25" xr:uid="{76720158-50FB-4DAA-905F-A49D14FA870E}">
      <formula1>"ア,イ,ウ,エ,オ"</formula1>
    </dataValidation>
  </dataValidations>
  <hyperlinks>
    <hyperlink ref="C4" r:id="rId1" xr:uid="{DF830535-CB3D-411F-B35A-B8DD6DCF00DD}"/>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3109" r:id="rId5" name="Check Box 37">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3110" r:id="rId6" name="Check Box 38">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3111" r:id="rId7" name="Check Box 39">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3112" r:id="rId8" name="Check Box 40">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3113" r:id="rId9" name="Check Box 41">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3114" r:id="rId10" name="Check Box 42">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3115" r:id="rId11" name="Check Box 43">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3116" r:id="rId12" name="Check Box 44">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3117" r:id="rId13" name="Check Box 45">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3118" r:id="rId14" name="Check Box 46">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mc:AlternateContent xmlns:mc="http://schemas.openxmlformats.org/markup-compatibility/2006">
          <mc:Choice Requires="x14">
            <control shapeId="3119" r:id="rId15" name="Check Box 47">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3120" r:id="rId16" name="Check Box 48">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3121" r:id="rId17" name="Check Box 49">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3122" r:id="rId18" name="Check Box 50">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3123" r:id="rId19" name="Check Box 51">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3124" r:id="rId20" name="Check Box 52">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3125" r:id="rId21" name="Check Box 53">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3126" r:id="rId22" name="Check Box 54">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3127" r:id="rId23" name="Check Box 55">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3128" r:id="rId24" name="Check Box 56">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51C0C-854B-46BF-AC6E-39125C6CDA2B}">
  <sheetPr transitionEvaluation="1" codeName="Sheet7"/>
  <dimension ref="A1:Z34"/>
  <sheetViews>
    <sheetView showGridLines="0" view="pageBreakPreview" zoomScale="60" zoomScaleNormal="100" workbookViewId="0">
      <selection activeCell="W2" sqref="W2:Z2"/>
    </sheetView>
  </sheetViews>
  <sheetFormatPr defaultColWidth="8.88671875" defaultRowHeight="18.75"/>
  <cols>
    <col min="1" max="1" width="8.5546875" style="7" customWidth="1"/>
    <col min="2" max="2" width="3.6640625" style="7" customWidth="1"/>
    <col min="3" max="3" width="18.33203125" style="7" customWidth="1"/>
    <col min="4" max="4" width="3.33203125" style="7" customWidth="1"/>
    <col min="5" max="5" width="16.5546875" style="7" customWidth="1"/>
    <col min="6" max="6" width="6.33203125" style="7" bestFit="1" customWidth="1"/>
    <col min="7" max="7" width="6.33203125" style="7" customWidth="1"/>
    <col min="8" max="8" width="18.33203125" style="7" customWidth="1"/>
    <col min="9" max="10" width="5" style="7" customWidth="1"/>
    <col min="11" max="15" width="12.77734375" style="7" customWidth="1"/>
    <col min="16" max="24" width="12.109375" style="7" customWidth="1"/>
    <col min="25" max="25" width="2.33203125" style="7" customWidth="1"/>
    <col min="26" max="26" width="14.77734375" style="7" customWidth="1"/>
    <col min="27" max="29" width="5" style="7" customWidth="1"/>
    <col min="30" max="16384" width="8.88671875" style="7"/>
  </cols>
  <sheetData>
    <row r="1" spans="1:26" ht="36.75" customHeight="1">
      <c r="A1" s="5" t="s">
        <v>52</v>
      </c>
      <c r="B1" s="6"/>
      <c r="C1" s="6"/>
      <c r="D1" s="6"/>
      <c r="E1" s="6"/>
      <c r="F1" s="6"/>
      <c r="G1" s="6"/>
      <c r="H1" s="6"/>
      <c r="I1" s="6"/>
      <c r="J1" s="6"/>
      <c r="K1" s="6"/>
      <c r="L1" s="6"/>
      <c r="M1" s="6"/>
      <c r="N1" s="6"/>
      <c r="O1" s="6"/>
      <c r="P1" s="6"/>
      <c r="S1" s="6"/>
      <c r="V1" s="253" t="s">
        <v>88</v>
      </c>
      <c r="W1" s="253"/>
      <c r="X1" s="253"/>
      <c r="Y1" s="253"/>
      <c r="Z1" s="8" t="s">
        <v>51</v>
      </c>
    </row>
    <row r="2" spans="1:26" ht="60" customHeight="1">
      <c r="A2" s="5" t="s">
        <v>76</v>
      </c>
      <c r="C2" s="6"/>
      <c r="D2" s="6"/>
      <c r="E2" s="6"/>
      <c r="F2" s="6"/>
      <c r="G2" s="6"/>
      <c r="H2" s="6"/>
      <c r="I2" s="6"/>
      <c r="J2" s="303"/>
      <c r="K2" s="303"/>
      <c r="L2" s="303"/>
      <c r="M2" s="304"/>
      <c r="N2" s="304"/>
      <c r="O2" s="304"/>
      <c r="P2" s="304"/>
      <c r="Q2" s="264"/>
      <c r="R2" s="305"/>
      <c r="S2" s="305"/>
      <c r="T2" s="317"/>
      <c r="U2" s="317"/>
      <c r="V2" s="317"/>
      <c r="W2" s="318" t="s">
        <v>69</v>
      </c>
      <c r="X2" s="321"/>
      <c r="Y2" s="321"/>
      <c r="Z2" s="322"/>
    </row>
    <row r="3" spans="1:26" ht="60" customHeight="1">
      <c r="A3" s="15" t="s">
        <v>48</v>
      </c>
      <c r="B3" s="16" t="s">
        <v>42</v>
      </c>
      <c r="C3" s="17" t="s">
        <v>47</v>
      </c>
      <c r="D3" s="6"/>
      <c r="E3" s="6"/>
      <c r="F3" s="6"/>
      <c r="G3" s="6"/>
      <c r="H3" s="6"/>
      <c r="I3" s="6"/>
      <c r="J3" s="303"/>
      <c r="K3" s="303"/>
      <c r="L3" s="303"/>
      <c r="M3" s="304"/>
      <c r="N3" s="304"/>
      <c r="O3" s="304"/>
      <c r="P3" s="304"/>
      <c r="Q3" s="264"/>
      <c r="R3" s="305"/>
      <c r="S3" s="305"/>
      <c r="T3" s="306"/>
      <c r="U3" s="306"/>
      <c r="V3" s="306"/>
      <c r="W3" s="306"/>
      <c r="X3" s="306"/>
      <c r="Y3" s="306"/>
      <c r="Z3" s="306"/>
    </row>
    <row r="4" spans="1:26" ht="60" customHeight="1">
      <c r="A4" s="24" t="s">
        <v>73</v>
      </c>
      <c r="B4" s="25" t="s">
        <v>44</v>
      </c>
      <c r="C4" s="4" t="s">
        <v>78</v>
      </c>
      <c r="D4" s="4"/>
      <c r="E4" s="4"/>
      <c r="F4" s="4"/>
      <c r="G4" s="2"/>
      <c r="H4" s="2"/>
      <c r="I4" s="2"/>
      <c r="J4" s="307"/>
      <c r="K4" s="307"/>
      <c r="L4" s="307"/>
      <c r="M4" s="265"/>
      <c r="N4" s="265"/>
      <c r="O4" s="265"/>
      <c r="P4" s="265"/>
      <c r="Q4" s="266"/>
      <c r="R4" s="305"/>
      <c r="S4" s="305"/>
      <c r="T4" s="308"/>
      <c r="U4" s="308"/>
      <c r="V4" s="308"/>
      <c r="W4" s="308"/>
      <c r="X4" s="308"/>
      <c r="Y4" s="308"/>
      <c r="Z4" s="308"/>
    </row>
    <row r="5" spans="1:26" ht="60" customHeight="1" thickBot="1">
      <c r="A5" s="33" t="s">
        <v>64</v>
      </c>
      <c r="C5" s="34"/>
      <c r="D5" s="35"/>
      <c r="E5" s="35"/>
      <c r="F5" s="35"/>
      <c r="G5" s="35"/>
      <c r="H5" s="6"/>
      <c r="I5" s="36"/>
      <c r="J5" s="264"/>
      <c r="K5" s="264"/>
      <c r="L5" s="264"/>
      <c r="M5" s="264"/>
      <c r="N5" s="264"/>
      <c r="O5" s="264"/>
      <c r="P5" s="264"/>
      <c r="Q5" s="264"/>
      <c r="R5" s="309"/>
      <c r="S5" s="309"/>
      <c r="T5" s="310"/>
      <c r="U5" s="310"/>
      <c r="V5" s="310"/>
      <c r="W5" s="310"/>
      <c r="X5" s="310"/>
      <c r="Y5" s="310"/>
      <c r="Z5" s="310"/>
    </row>
    <row r="6" spans="1:26" ht="60" customHeight="1">
      <c r="A6" s="278" t="s">
        <v>75</v>
      </c>
      <c r="B6" s="279"/>
      <c r="C6" s="279"/>
      <c r="D6" s="279"/>
      <c r="E6" s="279"/>
      <c r="F6" s="279"/>
      <c r="G6" s="279"/>
      <c r="H6" s="280"/>
      <c r="J6" s="311"/>
      <c r="K6" s="311"/>
      <c r="L6" s="311"/>
      <c r="M6" s="312"/>
      <c r="N6" s="312"/>
      <c r="O6" s="313"/>
      <c r="P6" s="313"/>
      <c r="Q6" s="264"/>
      <c r="R6" s="309"/>
      <c r="S6" s="309"/>
      <c r="T6" s="308"/>
      <c r="U6" s="308"/>
      <c r="V6" s="308"/>
      <c r="W6" s="308"/>
      <c r="X6" s="308"/>
      <c r="Y6" s="308"/>
      <c r="Z6" s="308"/>
    </row>
    <row r="7" spans="1:26" ht="36.75" customHeight="1" thickBot="1">
      <c r="A7" s="281"/>
      <c r="B7" s="282"/>
      <c r="C7" s="282"/>
      <c r="D7" s="282"/>
      <c r="E7" s="282"/>
      <c r="F7" s="282"/>
      <c r="G7" s="282"/>
      <c r="H7" s="283"/>
    </row>
    <row r="8" spans="1:26" ht="20.100000000000001" customHeight="1">
      <c r="A8" s="29"/>
      <c r="B8" s="29"/>
      <c r="C8" s="29"/>
      <c r="D8" s="29"/>
      <c r="E8" s="29"/>
      <c r="F8" s="29"/>
      <c r="G8" s="29"/>
      <c r="H8" s="29"/>
      <c r="K8" s="47" t="s">
        <v>38</v>
      </c>
      <c r="L8" s="47"/>
      <c r="M8" s="47"/>
      <c r="N8" s="47"/>
      <c r="P8" s="48"/>
      <c r="Q8" s="29"/>
      <c r="R8" s="29"/>
      <c r="S8" s="29"/>
      <c r="T8" s="29"/>
      <c r="U8" s="29"/>
      <c r="V8" s="29"/>
      <c r="W8" s="29"/>
      <c r="X8" s="29"/>
    </row>
    <row r="9" spans="1:26" ht="20.25" customHeight="1">
      <c r="A9" s="254" t="s">
        <v>63</v>
      </c>
      <c r="B9" s="292" t="s">
        <v>77</v>
      </c>
      <c r="C9" s="293"/>
      <c r="D9" s="293"/>
      <c r="E9" s="294"/>
      <c r="F9" s="52"/>
      <c r="G9" s="53"/>
      <c r="H9" s="54"/>
      <c r="I9" s="55" t="s">
        <v>24</v>
      </c>
      <c r="J9" s="56" t="s">
        <v>89</v>
      </c>
      <c r="K9" s="57" t="s">
        <v>90</v>
      </c>
      <c r="L9" s="58"/>
      <c r="M9" s="58"/>
      <c r="N9" s="59"/>
      <c r="O9" s="60" t="s">
        <v>35</v>
      </c>
      <c r="P9" s="56" t="s">
        <v>34</v>
      </c>
      <c r="Q9" s="56" t="s">
        <v>33</v>
      </c>
      <c r="R9" s="56" t="s">
        <v>32</v>
      </c>
      <c r="S9" s="56" t="s">
        <v>31</v>
      </c>
      <c r="T9" s="56" t="s">
        <v>30</v>
      </c>
      <c r="U9" s="56" t="s">
        <v>29</v>
      </c>
      <c r="V9" s="56" t="s">
        <v>28</v>
      </c>
      <c r="W9" s="56" t="s">
        <v>27</v>
      </c>
      <c r="X9" s="56" t="s">
        <v>91</v>
      </c>
      <c r="Y9" s="61"/>
      <c r="Z9" s="60"/>
    </row>
    <row r="10" spans="1:26" ht="43.5" customHeight="1">
      <c r="A10" s="256"/>
      <c r="B10" s="295"/>
      <c r="C10" s="296"/>
      <c r="D10" s="296"/>
      <c r="E10" s="297"/>
      <c r="F10" s="65" t="s">
        <v>26</v>
      </c>
      <c r="G10" s="301" t="s">
        <v>72</v>
      </c>
      <c r="H10" s="302"/>
      <c r="I10" s="66"/>
      <c r="J10" s="67" t="s">
        <v>92</v>
      </c>
      <c r="K10" s="57" t="s">
        <v>93</v>
      </c>
      <c r="L10" s="58"/>
      <c r="M10" s="58"/>
      <c r="N10" s="59"/>
      <c r="O10" s="255" t="s">
        <v>94</v>
      </c>
      <c r="P10" s="68" t="s">
        <v>23</v>
      </c>
      <c r="Q10" s="68" t="s">
        <v>22</v>
      </c>
      <c r="R10" s="68" t="s">
        <v>21</v>
      </c>
      <c r="S10" s="68" t="s">
        <v>20</v>
      </c>
      <c r="T10" s="68" t="s">
        <v>19</v>
      </c>
      <c r="U10" s="68" t="s">
        <v>18</v>
      </c>
      <c r="V10" s="69" t="s">
        <v>17</v>
      </c>
      <c r="W10" s="69" t="s">
        <v>16</v>
      </c>
      <c r="X10" s="69" t="s">
        <v>15</v>
      </c>
      <c r="Y10" s="276" t="s">
        <v>14</v>
      </c>
      <c r="Z10" s="277"/>
    </row>
    <row r="11" spans="1:26" ht="18" customHeight="1">
      <c r="A11" s="256"/>
      <c r="B11" s="295"/>
      <c r="C11" s="296"/>
      <c r="D11" s="296"/>
      <c r="E11" s="297"/>
      <c r="F11" s="72" t="s">
        <v>55</v>
      </c>
      <c r="G11" s="29"/>
      <c r="H11" s="73"/>
      <c r="I11" s="55" t="s">
        <v>95</v>
      </c>
      <c r="J11" s="56" t="s">
        <v>96</v>
      </c>
      <c r="K11" s="74" t="s">
        <v>97</v>
      </c>
      <c r="L11" s="75" t="s">
        <v>13</v>
      </c>
      <c r="M11" s="76" t="s">
        <v>12</v>
      </c>
      <c r="N11" s="77" t="s">
        <v>11</v>
      </c>
      <c r="O11" s="78">
        <v>5282</v>
      </c>
      <c r="P11" s="79">
        <v>1650</v>
      </c>
      <c r="Q11" s="79">
        <v>4950</v>
      </c>
      <c r="R11" s="79">
        <v>1870</v>
      </c>
      <c r="S11" s="79">
        <v>1980</v>
      </c>
      <c r="T11" s="79">
        <v>880</v>
      </c>
      <c r="U11" s="79">
        <v>1100</v>
      </c>
      <c r="V11" s="79">
        <v>1210</v>
      </c>
      <c r="W11" s="79">
        <v>3300</v>
      </c>
      <c r="X11" s="79">
        <v>3300</v>
      </c>
      <c r="Y11" s="80"/>
      <c r="Z11" s="81"/>
    </row>
    <row r="12" spans="1:26" ht="21.75" customHeight="1">
      <c r="A12" s="257"/>
      <c r="B12" s="298"/>
      <c r="C12" s="299"/>
      <c r="D12" s="299"/>
      <c r="E12" s="300"/>
      <c r="F12" s="85"/>
      <c r="G12" s="29"/>
      <c r="H12" s="73"/>
      <c r="I12" s="66"/>
      <c r="J12" s="56" t="s">
        <v>98</v>
      </c>
      <c r="K12" s="86">
        <v>5630</v>
      </c>
      <c r="L12" s="87">
        <v>6130</v>
      </c>
      <c r="M12" s="76">
        <v>7330</v>
      </c>
      <c r="N12" s="77">
        <v>7830</v>
      </c>
      <c r="O12" s="88"/>
      <c r="P12" s="89"/>
      <c r="Q12" s="89"/>
      <c r="R12" s="89"/>
      <c r="S12" s="89"/>
      <c r="T12" s="89"/>
      <c r="U12" s="89"/>
      <c r="V12" s="89"/>
      <c r="W12" s="89"/>
      <c r="X12" s="89"/>
      <c r="Y12" s="90"/>
      <c r="Z12" s="91"/>
    </row>
    <row r="13" spans="1:26" ht="30" customHeight="1">
      <c r="A13" s="92"/>
      <c r="B13" s="93" t="s">
        <v>10</v>
      </c>
      <c r="C13" s="94"/>
      <c r="D13" s="94"/>
      <c r="E13" s="95"/>
      <c r="F13" s="96"/>
      <c r="G13" s="97"/>
      <c r="H13" s="98"/>
      <c r="I13" s="99"/>
      <c r="J13" s="100"/>
      <c r="K13" s="314"/>
      <c r="L13" s="314"/>
      <c r="M13" s="314"/>
      <c r="N13" s="101"/>
      <c r="O13" s="101"/>
      <c r="P13" s="101"/>
      <c r="Q13" s="101"/>
      <c r="R13" s="101"/>
      <c r="S13" s="101"/>
      <c r="T13" s="101"/>
      <c r="U13" s="101"/>
      <c r="V13" s="101"/>
      <c r="W13" s="101"/>
      <c r="X13" s="101"/>
      <c r="Y13" s="102"/>
      <c r="Z13" s="103"/>
    </row>
    <row r="14" spans="1:26" ht="60" customHeight="1">
      <c r="A14" s="104">
        <v>1</v>
      </c>
      <c r="B14" s="105" t="s">
        <v>9</v>
      </c>
      <c r="C14" s="106"/>
      <c r="D14" s="106"/>
      <c r="E14" s="107"/>
      <c r="F14" s="108"/>
      <c r="G14" s="109"/>
      <c r="H14" s="110" t="s">
        <v>59</v>
      </c>
      <c r="I14" s="111"/>
      <c r="J14" s="112"/>
      <c r="K14" s="315"/>
      <c r="L14" s="315"/>
      <c r="M14" s="315"/>
      <c r="N14" s="113"/>
      <c r="O14" s="113"/>
      <c r="P14" s="113"/>
      <c r="Q14" s="113"/>
      <c r="R14" s="113"/>
      <c r="S14" s="113"/>
      <c r="T14" s="113"/>
      <c r="U14" s="113"/>
      <c r="V14" s="113"/>
      <c r="W14" s="113"/>
      <c r="X14" s="113"/>
      <c r="Y14" s="114"/>
      <c r="Z14" s="115"/>
    </row>
    <row r="15" spans="1:26" ht="35.1" customHeight="1">
      <c r="A15" s="116"/>
      <c r="B15" s="117" t="s">
        <v>7</v>
      </c>
      <c r="C15" s="118"/>
      <c r="D15" s="119" t="s">
        <v>6</v>
      </c>
      <c r="E15" s="120"/>
      <c r="F15" s="121"/>
      <c r="G15" s="122"/>
      <c r="H15" s="123"/>
      <c r="I15" s="124"/>
      <c r="J15" s="112"/>
      <c r="K15" s="316"/>
      <c r="L15" s="316"/>
      <c r="M15" s="316"/>
      <c r="N15" s="125"/>
      <c r="O15" s="125"/>
      <c r="P15" s="125"/>
      <c r="Q15" s="125"/>
      <c r="R15" s="125"/>
      <c r="S15" s="125"/>
      <c r="T15" s="125"/>
      <c r="U15" s="125"/>
      <c r="V15" s="125"/>
      <c r="W15" s="125"/>
      <c r="X15" s="125"/>
      <c r="Y15" s="133"/>
      <c r="Z15" s="134"/>
    </row>
    <row r="16" spans="1:26" ht="30" customHeight="1">
      <c r="A16" s="92"/>
      <c r="B16" s="126" t="s">
        <v>10</v>
      </c>
      <c r="C16" s="258"/>
      <c r="D16" s="258"/>
      <c r="E16" s="259"/>
      <c r="F16" s="96"/>
      <c r="G16" s="97"/>
      <c r="H16" s="98"/>
      <c r="I16" s="99"/>
      <c r="J16" s="112"/>
      <c r="K16" s="314"/>
      <c r="L16" s="314"/>
      <c r="M16" s="314"/>
      <c r="N16" s="101"/>
      <c r="O16" s="101"/>
      <c r="P16" s="101"/>
      <c r="Q16" s="250"/>
      <c r="R16" s="101"/>
      <c r="S16" s="101"/>
      <c r="T16" s="101"/>
      <c r="U16" s="101"/>
      <c r="V16" s="101"/>
      <c r="W16" s="101"/>
      <c r="X16" s="101"/>
      <c r="Y16" s="102"/>
      <c r="Z16" s="103"/>
    </row>
    <row r="17" spans="1:26" ht="60" customHeight="1">
      <c r="A17" s="104">
        <f>A14+1</f>
        <v>2</v>
      </c>
      <c r="B17" s="105" t="s">
        <v>9</v>
      </c>
      <c r="C17" s="106"/>
      <c r="D17" s="106"/>
      <c r="E17" s="107"/>
      <c r="F17" s="108"/>
      <c r="G17" s="109"/>
      <c r="H17" s="129" t="s">
        <v>59</v>
      </c>
      <c r="I17" s="111"/>
      <c r="J17" s="112"/>
      <c r="K17" s="315"/>
      <c r="L17" s="315"/>
      <c r="M17" s="315"/>
      <c r="N17" s="113"/>
      <c r="O17" s="113"/>
      <c r="P17" s="113"/>
      <c r="Q17" s="251"/>
      <c r="R17" s="113"/>
      <c r="S17" s="113"/>
      <c r="T17" s="113"/>
      <c r="U17" s="113"/>
      <c r="V17" s="113"/>
      <c r="W17" s="113"/>
      <c r="X17" s="113"/>
      <c r="Y17" s="114"/>
      <c r="Z17" s="115"/>
    </row>
    <row r="18" spans="1:26" ht="35.1" customHeight="1">
      <c r="A18" s="116"/>
      <c r="B18" s="117" t="s">
        <v>7</v>
      </c>
      <c r="C18" s="118"/>
      <c r="D18" s="119" t="s">
        <v>6</v>
      </c>
      <c r="E18" s="120"/>
      <c r="F18" s="121"/>
      <c r="G18" s="122"/>
      <c r="H18" s="123"/>
      <c r="I18" s="124"/>
      <c r="J18" s="112"/>
      <c r="K18" s="316"/>
      <c r="L18" s="316"/>
      <c r="M18" s="316"/>
      <c r="N18" s="125"/>
      <c r="O18" s="125"/>
      <c r="P18" s="125"/>
      <c r="Q18" s="252"/>
      <c r="R18" s="125"/>
      <c r="S18" s="125"/>
      <c r="T18" s="125"/>
      <c r="U18" s="125"/>
      <c r="V18" s="125"/>
      <c r="W18" s="125"/>
      <c r="X18" s="125"/>
      <c r="Y18" s="133"/>
      <c r="Z18" s="134"/>
    </row>
    <row r="19" spans="1:26" ht="30" customHeight="1">
      <c r="A19" s="92"/>
      <c r="B19" s="126" t="s">
        <v>10</v>
      </c>
      <c r="C19" s="258"/>
      <c r="D19" s="258"/>
      <c r="E19" s="259"/>
      <c r="F19" s="96"/>
      <c r="G19" s="97"/>
      <c r="H19" s="98"/>
      <c r="I19" s="99"/>
      <c r="J19" s="112"/>
      <c r="K19" s="314"/>
      <c r="L19" s="314"/>
      <c r="M19" s="314"/>
      <c r="N19" s="101"/>
      <c r="O19" s="101"/>
      <c r="P19" s="101"/>
      <c r="Q19" s="250"/>
      <c r="R19" s="250"/>
      <c r="S19" s="101"/>
      <c r="T19" s="101"/>
      <c r="U19" s="101"/>
      <c r="V19" s="101"/>
      <c r="W19" s="101"/>
      <c r="X19" s="101"/>
      <c r="Y19" s="102"/>
      <c r="Z19" s="103"/>
    </row>
    <row r="20" spans="1:26" ht="60" customHeight="1">
      <c r="A20" s="104">
        <f>A17+1</f>
        <v>3</v>
      </c>
      <c r="B20" s="105" t="s">
        <v>9</v>
      </c>
      <c r="C20" s="106"/>
      <c r="D20" s="106"/>
      <c r="E20" s="107"/>
      <c r="F20" s="108"/>
      <c r="G20" s="109"/>
      <c r="H20" s="129" t="s">
        <v>8</v>
      </c>
      <c r="I20" s="111"/>
      <c r="J20" s="112"/>
      <c r="K20" s="315"/>
      <c r="L20" s="315"/>
      <c r="M20" s="315"/>
      <c r="N20" s="113"/>
      <c r="O20" s="113"/>
      <c r="P20" s="113"/>
      <c r="Q20" s="251"/>
      <c r="R20" s="251"/>
      <c r="S20" s="113"/>
      <c r="T20" s="113"/>
      <c r="U20" s="113"/>
      <c r="V20" s="113"/>
      <c r="W20" s="113"/>
      <c r="X20" s="113"/>
      <c r="Y20" s="114"/>
      <c r="Z20" s="115"/>
    </row>
    <row r="21" spans="1:26" ht="35.1" customHeight="1">
      <c r="A21" s="116"/>
      <c r="B21" s="117" t="s">
        <v>7</v>
      </c>
      <c r="C21" s="118"/>
      <c r="D21" s="119" t="s">
        <v>6</v>
      </c>
      <c r="E21" s="120"/>
      <c r="F21" s="121"/>
      <c r="G21" s="122"/>
      <c r="H21" s="123"/>
      <c r="I21" s="124"/>
      <c r="J21" s="112"/>
      <c r="K21" s="316"/>
      <c r="L21" s="316"/>
      <c r="M21" s="316"/>
      <c r="N21" s="125"/>
      <c r="O21" s="125"/>
      <c r="P21" s="125"/>
      <c r="Q21" s="252"/>
      <c r="R21" s="252"/>
      <c r="S21" s="125"/>
      <c r="T21" s="125"/>
      <c r="U21" s="125"/>
      <c r="V21" s="125"/>
      <c r="W21" s="125"/>
      <c r="X21" s="125"/>
      <c r="Y21" s="133"/>
      <c r="Z21" s="134"/>
    </row>
    <row r="22" spans="1:26" ht="30" customHeight="1">
      <c r="A22" s="92"/>
      <c r="B22" s="126" t="s">
        <v>10</v>
      </c>
      <c r="C22" s="258"/>
      <c r="D22" s="258"/>
      <c r="E22" s="259"/>
      <c r="F22" s="96"/>
      <c r="G22" s="97"/>
      <c r="H22" s="98"/>
      <c r="I22" s="99"/>
      <c r="J22" s="112"/>
      <c r="K22" s="314"/>
      <c r="L22" s="314"/>
      <c r="M22" s="314"/>
      <c r="N22" s="101"/>
      <c r="O22" s="101"/>
      <c r="P22" s="101"/>
      <c r="Q22" s="250"/>
      <c r="R22" s="250"/>
      <c r="S22" s="101"/>
      <c r="T22" s="101"/>
      <c r="U22" s="101"/>
      <c r="V22" s="101"/>
      <c r="W22" s="101"/>
      <c r="X22" s="101"/>
      <c r="Y22" s="102"/>
      <c r="Z22" s="103"/>
    </row>
    <row r="23" spans="1:26" ht="60" customHeight="1">
      <c r="A23" s="104">
        <f>A20+1</f>
        <v>4</v>
      </c>
      <c r="B23" s="105" t="s">
        <v>9</v>
      </c>
      <c r="C23" s="106"/>
      <c r="D23" s="106"/>
      <c r="E23" s="107"/>
      <c r="F23" s="108"/>
      <c r="G23" s="109"/>
      <c r="H23" s="129" t="s">
        <v>8</v>
      </c>
      <c r="I23" s="111"/>
      <c r="J23" s="112"/>
      <c r="K23" s="315"/>
      <c r="L23" s="315"/>
      <c r="M23" s="315"/>
      <c r="N23" s="113"/>
      <c r="O23" s="113"/>
      <c r="P23" s="113"/>
      <c r="Q23" s="251"/>
      <c r="R23" s="251"/>
      <c r="S23" s="113"/>
      <c r="T23" s="113"/>
      <c r="U23" s="113"/>
      <c r="V23" s="113"/>
      <c r="W23" s="113"/>
      <c r="X23" s="113"/>
      <c r="Y23" s="114"/>
      <c r="Z23" s="115"/>
    </row>
    <row r="24" spans="1:26" ht="35.1" customHeight="1">
      <c r="A24" s="116"/>
      <c r="B24" s="117" t="s">
        <v>7</v>
      </c>
      <c r="C24" s="118"/>
      <c r="D24" s="119" t="s">
        <v>6</v>
      </c>
      <c r="E24" s="120"/>
      <c r="F24" s="121"/>
      <c r="G24" s="122"/>
      <c r="H24" s="123"/>
      <c r="I24" s="124"/>
      <c r="J24" s="112"/>
      <c r="K24" s="316"/>
      <c r="L24" s="316"/>
      <c r="M24" s="316"/>
      <c r="N24" s="125"/>
      <c r="O24" s="125"/>
      <c r="P24" s="125"/>
      <c r="Q24" s="252"/>
      <c r="R24" s="252"/>
      <c r="S24" s="125"/>
      <c r="T24" s="125"/>
      <c r="U24" s="125"/>
      <c r="V24" s="125"/>
      <c r="W24" s="125"/>
      <c r="X24" s="125"/>
      <c r="Y24" s="133"/>
      <c r="Z24" s="134"/>
    </row>
    <row r="25" spans="1:26" ht="30" customHeight="1">
      <c r="A25" s="92"/>
      <c r="B25" s="126" t="s">
        <v>10</v>
      </c>
      <c r="C25" s="258"/>
      <c r="D25" s="258"/>
      <c r="E25" s="259"/>
      <c r="F25" s="96"/>
      <c r="G25" s="97"/>
      <c r="H25" s="98"/>
      <c r="I25" s="99"/>
      <c r="J25" s="112"/>
      <c r="K25" s="314"/>
      <c r="L25" s="314"/>
      <c r="M25" s="314"/>
      <c r="N25" s="101"/>
      <c r="O25" s="101"/>
      <c r="P25" s="101"/>
      <c r="Q25" s="250"/>
      <c r="R25" s="250"/>
      <c r="S25" s="101"/>
      <c r="T25" s="101"/>
      <c r="U25" s="101"/>
      <c r="V25" s="101"/>
      <c r="W25" s="101"/>
      <c r="X25" s="101"/>
      <c r="Y25" s="102"/>
      <c r="Z25" s="103"/>
    </row>
    <row r="26" spans="1:26" ht="60" customHeight="1">
      <c r="A26" s="104">
        <f>A23+1</f>
        <v>5</v>
      </c>
      <c r="B26" s="105" t="s">
        <v>9</v>
      </c>
      <c r="C26" s="106"/>
      <c r="D26" s="106"/>
      <c r="E26" s="107"/>
      <c r="F26" s="108"/>
      <c r="G26" s="130"/>
      <c r="H26" s="129" t="s">
        <v>8</v>
      </c>
      <c r="I26" s="111"/>
      <c r="J26" s="112"/>
      <c r="K26" s="315"/>
      <c r="L26" s="315"/>
      <c r="M26" s="315"/>
      <c r="N26" s="113"/>
      <c r="O26" s="113"/>
      <c r="P26" s="113"/>
      <c r="Q26" s="251"/>
      <c r="R26" s="251"/>
      <c r="S26" s="113"/>
      <c r="T26" s="113"/>
      <c r="U26" s="113"/>
      <c r="V26" s="113"/>
      <c r="W26" s="113"/>
      <c r="X26" s="113"/>
      <c r="Y26" s="114"/>
      <c r="Z26" s="115"/>
    </row>
    <row r="27" spans="1:26" ht="35.1" customHeight="1">
      <c r="A27" s="116"/>
      <c r="B27" s="117" t="s">
        <v>7</v>
      </c>
      <c r="C27" s="118"/>
      <c r="D27" s="119" t="s">
        <v>6</v>
      </c>
      <c r="E27" s="120"/>
      <c r="F27" s="121"/>
      <c r="G27" s="122"/>
      <c r="H27" s="131"/>
      <c r="I27" s="124"/>
      <c r="J27" s="132"/>
      <c r="K27" s="316"/>
      <c r="L27" s="316"/>
      <c r="M27" s="316"/>
      <c r="N27" s="125"/>
      <c r="O27" s="125"/>
      <c r="P27" s="125"/>
      <c r="Q27" s="252"/>
      <c r="R27" s="252"/>
      <c r="S27" s="125"/>
      <c r="T27" s="125"/>
      <c r="U27" s="125"/>
      <c r="V27" s="125"/>
      <c r="W27" s="125"/>
      <c r="X27" s="125"/>
      <c r="Y27" s="133"/>
      <c r="Z27" s="134"/>
    </row>
    <row r="28" spans="1:26" ht="35.1" customHeight="1">
      <c r="A28" s="29"/>
      <c r="B28" s="135" t="s">
        <v>79</v>
      </c>
      <c r="C28" s="136"/>
      <c r="D28" s="137"/>
      <c r="E28" s="136"/>
      <c r="F28" s="138"/>
      <c r="G28" s="139"/>
      <c r="H28" s="140"/>
      <c r="I28" s="141"/>
      <c r="J28" s="141"/>
      <c r="K28" s="141"/>
      <c r="L28" s="29"/>
      <c r="M28" s="142"/>
      <c r="N28" s="142"/>
      <c r="O28" s="142"/>
      <c r="P28" s="142"/>
      <c r="Q28" s="142"/>
      <c r="R28" s="142"/>
      <c r="S28" s="142"/>
      <c r="T28" s="142"/>
      <c r="U28" s="142"/>
      <c r="V28" s="142"/>
      <c r="W28" s="142"/>
      <c r="X28" s="142"/>
      <c r="Y28" s="143"/>
      <c r="Z28" s="143"/>
    </row>
    <row r="29" spans="1:26" ht="25.5">
      <c r="A29" s="144" t="s">
        <v>2</v>
      </c>
      <c r="B29" s="144"/>
      <c r="C29" s="144"/>
      <c r="D29" s="144"/>
      <c r="E29" s="144"/>
      <c r="F29" s="144"/>
      <c r="G29" s="144"/>
      <c r="H29" s="144"/>
      <c r="I29" s="144"/>
      <c r="J29" s="144"/>
      <c r="K29" s="144"/>
      <c r="L29" s="144"/>
      <c r="M29" s="144"/>
      <c r="N29" s="144" t="s">
        <v>99</v>
      </c>
      <c r="O29" s="145"/>
      <c r="P29" s="145"/>
      <c r="Q29" s="145"/>
      <c r="R29" s="145"/>
      <c r="S29" s="145"/>
      <c r="T29" s="145"/>
      <c r="U29" s="145"/>
      <c r="V29" s="145"/>
      <c r="W29" s="145"/>
      <c r="X29" s="145"/>
      <c r="Y29" s="145"/>
      <c r="Z29" s="145"/>
    </row>
    <row r="30" spans="1:26" ht="25.5">
      <c r="A30" s="145" t="s">
        <v>1</v>
      </c>
      <c r="B30" s="144"/>
      <c r="C30" s="144"/>
      <c r="D30" s="144"/>
      <c r="E30" s="144"/>
      <c r="F30" s="144"/>
      <c r="G30" s="144"/>
      <c r="H30" s="144"/>
      <c r="I30" s="144"/>
      <c r="J30" s="144"/>
      <c r="K30" s="144"/>
      <c r="L30" s="144"/>
      <c r="M30" s="144"/>
      <c r="N30" s="144" t="s">
        <v>0</v>
      </c>
      <c r="O30" s="145"/>
      <c r="P30" s="145"/>
      <c r="Q30" s="145"/>
      <c r="R30" s="145"/>
      <c r="S30" s="145"/>
      <c r="T30" s="145"/>
      <c r="U30" s="145"/>
      <c r="V30" s="145"/>
      <c r="W30" s="145"/>
      <c r="X30" s="145"/>
      <c r="Y30" s="145"/>
      <c r="Z30" s="145"/>
    </row>
    <row r="31" spans="1:26" s="145" customFormat="1" ht="35.1" customHeight="1">
      <c r="I31" s="260" t="s">
        <v>61</v>
      </c>
      <c r="J31" s="261"/>
      <c r="K31" s="147" t="str">
        <f>IF(COUNTIF(K13:K27,"○"),COUNTIF(K13:K27,"○"),"")</f>
        <v/>
      </c>
      <c r="L31" s="147" t="str">
        <f t="shared" ref="L31:X31" si="0">IF(COUNTIF(L13:L27,"○"),COUNTIF(L13:L27,"○"),"")</f>
        <v/>
      </c>
      <c r="M31" s="147" t="str">
        <f t="shared" si="0"/>
        <v/>
      </c>
      <c r="N31" s="147" t="str">
        <f t="shared" si="0"/>
        <v/>
      </c>
      <c r="O31" s="147" t="str">
        <f t="shared" si="0"/>
        <v/>
      </c>
      <c r="P31" s="147" t="str">
        <f t="shared" si="0"/>
        <v/>
      </c>
      <c r="Q31" s="147" t="str">
        <f t="shared" si="0"/>
        <v/>
      </c>
      <c r="R31" s="147" t="str">
        <f t="shared" si="0"/>
        <v/>
      </c>
      <c r="S31" s="147" t="str">
        <f t="shared" si="0"/>
        <v/>
      </c>
      <c r="T31" s="147" t="str">
        <f t="shared" si="0"/>
        <v/>
      </c>
      <c r="U31" s="147" t="str">
        <f t="shared" si="0"/>
        <v/>
      </c>
      <c r="V31" s="147" t="str">
        <f t="shared" si="0"/>
        <v/>
      </c>
      <c r="W31" s="147" t="str">
        <f t="shared" si="0"/>
        <v/>
      </c>
      <c r="X31" s="147" t="str">
        <f t="shared" si="0"/>
        <v/>
      </c>
      <c r="Y31" s="148" t="s">
        <v>5</v>
      </c>
      <c r="Z31" s="149" t="str">
        <f>TEXT(IF(SUM(K31:X31),SUM(K31:X31),""),"#0")&amp;"件　"</f>
        <v>件　</v>
      </c>
    </row>
    <row r="32" spans="1:26" s="145" customFormat="1" ht="35.1" customHeight="1">
      <c r="I32" s="262" t="s">
        <v>4</v>
      </c>
      <c r="J32" s="263"/>
      <c r="K32" s="150" t="str">
        <f>IF(K31*K12,K31*K12,"")</f>
        <v/>
      </c>
      <c r="L32" s="150" t="str">
        <f t="shared" ref="L32:N32" si="1">IF(L31*L12,L31*L12,"")</f>
        <v/>
      </c>
      <c r="M32" s="150" t="str">
        <f t="shared" si="1"/>
        <v/>
      </c>
      <c r="N32" s="150" t="str">
        <f t="shared" si="1"/>
        <v/>
      </c>
      <c r="O32" s="150" t="str">
        <f>IF(O31*O11,O31*O11,"")</f>
        <v/>
      </c>
      <c r="P32" s="150" t="str">
        <f t="shared" ref="P32:X32" si="2">IF(P31*P11,P31*P11,"")</f>
        <v/>
      </c>
      <c r="Q32" s="150" t="str">
        <f t="shared" si="2"/>
        <v/>
      </c>
      <c r="R32" s="150" t="str">
        <f t="shared" si="2"/>
        <v/>
      </c>
      <c r="S32" s="150" t="str">
        <f t="shared" si="2"/>
        <v/>
      </c>
      <c r="T32" s="150" t="str">
        <f t="shared" si="2"/>
        <v/>
      </c>
      <c r="U32" s="150" t="str">
        <f t="shared" si="2"/>
        <v/>
      </c>
      <c r="V32" s="150" t="str">
        <f t="shared" si="2"/>
        <v/>
      </c>
      <c r="W32" s="150" t="str">
        <f t="shared" si="2"/>
        <v/>
      </c>
      <c r="X32" s="150" t="str">
        <f t="shared" si="2"/>
        <v/>
      </c>
      <c r="Y32" s="151" t="s">
        <v>3</v>
      </c>
      <c r="Z32" s="152" t="str">
        <f>"　\"&amp;TEXT(IF(SUM(K32:X439),SUM(K32:X32),""),"#,##0")</f>
        <v>　\</v>
      </c>
    </row>
    <row r="33" spans="1:8" ht="39.950000000000003" customHeight="1">
      <c r="A33" s="135"/>
      <c r="B33" s="137"/>
      <c r="C33" s="29"/>
      <c r="D33" s="29"/>
      <c r="E33" s="34"/>
      <c r="F33" s="153"/>
      <c r="G33" s="154"/>
      <c r="H33" s="140"/>
    </row>
    <row r="34" spans="1:8" s="143" customFormat="1" ht="39.950000000000003" customHeight="1"/>
  </sheetData>
  <mergeCells count="119">
    <mergeCell ref="I13:I15"/>
    <mergeCell ref="J13:J27"/>
    <mergeCell ref="L13:L15"/>
    <mergeCell ref="Y13:Z15"/>
    <mergeCell ref="I16:I18"/>
    <mergeCell ref="L16:L18"/>
    <mergeCell ref="Y16:Z18"/>
    <mergeCell ref="I19:I21"/>
    <mergeCell ref="L19:L21"/>
    <mergeCell ref="Y19:Z21"/>
    <mergeCell ref="I22:I24"/>
    <mergeCell ref="L22:L24"/>
    <mergeCell ref="Y22:Z24"/>
    <mergeCell ref="I25:I27"/>
    <mergeCell ref="L25:L27"/>
    <mergeCell ref="Y25:Z27"/>
    <mergeCell ref="A6:H7"/>
    <mergeCell ref="M6:N6"/>
    <mergeCell ref="O6:P6"/>
    <mergeCell ref="T6:Z6"/>
    <mergeCell ref="I9:I10"/>
    <mergeCell ref="K9:N9"/>
    <mergeCell ref="K10:N10"/>
    <mergeCell ref="I11:I12"/>
    <mergeCell ref="O11:O12"/>
    <mergeCell ref="P11:P12"/>
    <mergeCell ref="J6:L6"/>
    <mergeCell ref="R6:S6"/>
    <mergeCell ref="G10:H10"/>
    <mergeCell ref="Y10:Z10"/>
    <mergeCell ref="J2:L3"/>
    <mergeCell ref="M2:P3"/>
    <mergeCell ref="T3:Z3"/>
    <mergeCell ref="C4:F4"/>
    <mergeCell ref="T4:Z4"/>
    <mergeCell ref="T5:Z5"/>
    <mergeCell ref="R2:S2"/>
    <mergeCell ref="R3:S3"/>
    <mergeCell ref="J4:L4"/>
    <mergeCell ref="R4:S4"/>
    <mergeCell ref="R5:S5"/>
    <mergeCell ref="O13:O15"/>
    <mergeCell ref="P13:P15"/>
    <mergeCell ref="Q13:Q15"/>
    <mergeCell ref="R13:R15"/>
    <mergeCell ref="S13:S15"/>
    <mergeCell ref="T13:T15"/>
    <mergeCell ref="N13:N15"/>
    <mergeCell ref="W11:W12"/>
    <mergeCell ref="X11:X12"/>
    <mergeCell ref="Q11:Q12"/>
    <mergeCell ref="R11:R12"/>
    <mergeCell ref="S11:S12"/>
    <mergeCell ref="T11:T12"/>
    <mergeCell ref="U11:U12"/>
    <mergeCell ref="V11:V12"/>
    <mergeCell ref="F16:F18"/>
    <mergeCell ref="M16:M18"/>
    <mergeCell ref="F13:F15"/>
    <mergeCell ref="M13:M15"/>
    <mergeCell ref="N16:N18"/>
    <mergeCell ref="F19:F21"/>
    <mergeCell ref="M19:M21"/>
    <mergeCell ref="N19:N21"/>
    <mergeCell ref="F25:F27"/>
    <mergeCell ref="K13:K15"/>
    <mergeCell ref="K16:K18"/>
    <mergeCell ref="K19:K21"/>
    <mergeCell ref="K22:K24"/>
    <mergeCell ref="K25:K27"/>
    <mergeCell ref="M22:M24"/>
    <mergeCell ref="N22:N24"/>
    <mergeCell ref="B9:E12"/>
    <mergeCell ref="X25:X27"/>
    <mergeCell ref="S25:S27"/>
    <mergeCell ref="T25:T27"/>
    <mergeCell ref="U25:U27"/>
    <mergeCell ref="V25:V27"/>
    <mergeCell ref="O25:O27"/>
    <mergeCell ref="P25:P27"/>
    <mergeCell ref="S22:S24"/>
    <mergeCell ref="T22:T24"/>
    <mergeCell ref="U22:U24"/>
    <mergeCell ref="V22:V24"/>
    <mergeCell ref="W22:W24"/>
    <mergeCell ref="W25:W27"/>
    <mergeCell ref="T16:T18"/>
    <mergeCell ref="O16:O18"/>
    <mergeCell ref="P16:P18"/>
    <mergeCell ref="C20:E20"/>
    <mergeCell ref="C23:E23"/>
    <mergeCell ref="S19:S21"/>
    <mergeCell ref="T19:T21"/>
    <mergeCell ref="U19:U21"/>
    <mergeCell ref="R16:R18"/>
    <mergeCell ref="U16:U18"/>
    <mergeCell ref="S16:S18"/>
    <mergeCell ref="O19:O21"/>
    <mergeCell ref="P19:P21"/>
    <mergeCell ref="O22:O24"/>
    <mergeCell ref="P22:P24"/>
    <mergeCell ref="U13:U15"/>
    <mergeCell ref="M25:M27"/>
    <mergeCell ref="N25:N27"/>
    <mergeCell ref="C26:E26"/>
    <mergeCell ref="C13:E13"/>
    <mergeCell ref="C14:E14"/>
    <mergeCell ref="C17:E17"/>
    <mergeCell ref="F22:F24"/>
    <mergeCell ref="V16:V18"/>
    <mergeCell ref="W16:W18"/>
    <mergeCell ref="X16:X18"/>
    <mergeCell ref="V19:V21"/>
    <mergeCell ref="W19:W21"/>
    <mergeCell ref="X19:X21"/>
    <mergeCell ref="X22:X24"/>
    <mergeCell ref="V13:V15"/>
    <mergeCell ref="W13:W15"/>
    <mergeCell ref="X13:X15"/>
  </mergeCells>
  <phoneticPr fontId="3"/>
  <dataValidations count="5">
    <dataValidation type="list" allowBlank="1" showInputMessage="1" sqref="Y13 Y16 Y19 Y22 Y25" xr:uid="{32F684B2-8762-4203-B26C-F2EEC12946FE}">
      <formula1>"英語,ポルトガル語,中国語,スペイン,インドネシア語,タガログ語,ベトナム語"</formula1>
    </dataValidation>
    <dataValidation type="list" allowBlank="1" showInputMessage="1" sqref="I28:K28" xr:uid="{DC4B1E31-C3A7-48DC-BC69-D2482E270B08}">
      <formula1>"ア,イ,ウ,エ,オ"</formula1>
    </dataValidation>
    <dataValidation type="list" allowBlank="1" showInputMessage="1" showErrorMessage="1" error="「○」ご記入ください" sqref="K13:X13 K16:P16 K22:P22 K19:P19 M28:P28 K25:P25 Q16:Q28 R19:R28 R16:X16 S28:X28 S19:X19 S22:X22 S25:X25" xr:uid="{32F3FBC7-AC9A-4224-83B4-0816A35A6E1B}">
      <formula1>"○"</formula1>
    </dataValidation>
    <dataValidation type="list" allowBlank="1" showInputMessage="1" showErrorMessage="1" sqref="F13 F16 F19 F22 F25 F28" xr:uid="{F0A66B5D-F5BA-4308-A26B-71B56D2D9249}">
      <formula1>"男,女"</formula1>
    </dataValidation>
    <dataValidation type="list" allowBlank="1" showInputMessage="1" showErrorMessage="1" error="ア～オでご記入ください" sqref="I22 I13 I16 I19 I25" xr:uid="{A31FA20F-9562-414C-8030-A7C9CF4E08F0}">
      <formula1>"ア,イ,ウ,エ,オ"</formula1>
    </dataValidation>
  </dataValidations>
  <hyperlinks>
    <hyperlink ref="C4" r:id="rId1" xr:uid="{56C24D80-F037-4668-A94B-00F0613DF703}"/>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4143" r:id="rId5" name="Check Box 47">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4144" r:id="rId6" name="Check Box 48">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4145" r:id="rId7" name="Check Box 49">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4146" r:id="rId8" name="Check Box 50">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4147" r:id="rId9" name="Check Box 51">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4148" r:id="rId10" name="Check Box 52">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4149" r:id="rId11" name="Check Box 53">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4150" r:id="rId12" name="Check Box 54">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4151" r:id="rId13" name="Check Box 55">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4154" r:id="rId16" name="Check Box 58">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4155" r:id="rId17" name="Check Box 59">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4156" r:id="rId18" name="Check Box 60">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4157" r:id="rId19" name="Check Box 61">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4158" r:id="rId20" name="Check Box 62">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4159" r:id="rId21" name="Check Box 63">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4160" r:id="rId22" name="Check Box 64">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4161" r:id="rId23" name="Check Box 65">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E1E53-741F-4A38-9EC1-DEA9B711B38A}">
  <sheetPr transitionEvaluation="1" codeName="Sheet8"/>
  <dimension ref="A1:Z34"/>
  <sheetViews>
    <sheetView showGridLines="0" view="pageBreakPreview" zoomScale="60" zoomScaleNormal="100" workbookViewId="0">
      <selection activeCell="W2" sqref="W2:Z2"/>
    </sheetView>
  </sheetViews>
  <sheetFormatPr defaultColWidth="8.88671875" defaultRowHeight="18.75"/>
  <cols>
    <col min="1" max="1" width="8.5546875" style="7" customWidth="1"/>
    <col min="2" max="2" width="3.6640625" style="7" customWidth="1"/>
    <col min="3" max="3" width="18.33203125" style="7" customWidth="1"/>
    <col min="4" max="4" width="3.33203125" style="7" customWidth="1"/>
    <col min="5" max="5" width="16.5546875" style="7" customWidth="1"/>
    <col min="6" max="6" width="6.33203125" style="7" bestFit="1" customWidth="1"/>
    <col min="7" max="7" width="6.33203125" style="7" customWidth="1"/>
    <col min="8" max="8" width="18.33203125" style="7" customWidth="1"/>
    <col min="9" max="10" width="5" style="7" customWidth="1"/>
    <col min="11" max="15" width="12.77734375" style="7" customWidth="1"/>
    <col min="16" max="24" width="12.109375" style="7" customWidth="1"/>
    <col min="25" max="25" width="2.33203125" style="7" customWidth="1"/>
    <col min="26" max="26" width="14.77734375" style="7" customWidth="1"/>
    <col min="27" max="29" width="5" style="7" customWidth="1"/>
    <col min="30" max="16384" width="8.88671875" style="7"/>
  </cols>
  <sheetData>
    <row r="1" spans="1:26" ht="36.75" customHeight="1">
      <c r="A1" s="5" t="s">
        <v>52</v>
      </c>
      <c r="B1" s="6"/>
      <c r="C1" s="6"/>
      <c r="D1" s="6"/>
      <c r="E1" s="6"/>
      <c r="F1" s="6"/>
      <c r="G1" s="6"/>
      <c r="H1" s="6"/>
      <c r="I1" s="6"/>
      <c r="J1" s="6"/>
      <c r="K1" s="6"/>
      <c r="L1" s="6"/>
      <c r="M1" s="6"/>
      <c r="N1" s="6"/>
      <c r="O1" s="6"/>
      <c r="P1" s="6"/>
      <c r="S1" s="6"/>
      <c r="V1" s="253" t="s">
        <v>88</v>
      </c>
      <c r="W1" s="253"/>
      <c r="X1" s="253"/>
      <c r="Y1" s="253"/>
      <c r="Z1" s="8" t="s">
        <v>51</v>
      </c>
    </row>
    <row r="2" spans="1:26" ht="60" customHeight="1">
      <c r="A2" s="5" t="s">
        <v>76</v>
      </c>
      <c r="C2" s="6"/>
      <c r="D2" s="6"/>
      <c r="E2" s="6"/>
      <c r="F2" s="6"/>
      <c r="G2" s="6"/>
      <c r="H2" s="6"/>
      <c r="I2" s="6"/>
      <c r="J2" s="303"/>
      <c r="K2" s="303"/>
      <c r="L2" s="303"/>
      <c r="M2" s="304"/>
      <c r="N2" s="304"/>
      <c r="O2" s="304"/>
      <c r="P2" s="304"/>
      <c r="Q2" s="264"/>
      <c r="R2" s="305"/>
      <c r="S2" s="305"/>
      <c r="T2" s="317"/>
      <c r="U2" s="317"/>
      <c r="V2" s="317"/>
      <c r="W2" s="318" t="s">
        <v>68</v>
      </c>
      <c r="X2" s="321"/>
      <c r="Y2" s="321"/>
      <c r="Z2" s="322"/>
    </row>
    <row r="3" spans="1:26" ht="60" customHeight="1">
      <c r="A3" s="15" t="s">
        <v>48</v>
      </c>
      <c r="B3" s="16" t="s">
        <v>42</v>
      </c>
      <c r="C3" s="17" t="s">
        <v>47</v>
      </c>
      <c r="D3" s="6"/>
      <c r="E3" s="6"/>
      <c r="F3" s="6"/>
      <c r="G3" s="6"/>
      <c r="H3" s="6"/>
      <c r="I3" s="6"/>
      <c r="J3" s="303"/>
      <c r="K3" s="303"/>
      <c r="L3" s="303"/>
      <c r="M3" s="304"/>
      <c r="N3" s="304"/>
      <c r="O3" s="304"/>
      <c r="P3" s="304"/>
      <c r="Q3" s="264"/>
      <c r="R3" s="305"/>
      <c r="S3" s="305"/>
      <c r="T3" s="306"/>
      <c r="U3" s="306"/>
      <c r="V3" s="306"/>
      <c r="W3" s="306"/>
      <c r="X3" s="306"/>
      <c r="Y3" s="306"/>
      <c r="Z3" s="306"/>
    </row>
    <row r="4" spans="1:26" ht="60" customHeight="1">
      <c r="A4" s="24" t="s">
        <v>73</v>
      </c>
      <c r="B4" s="25" t="s">
        <v>44</v>
      </c>
      <c r="C4" s="4" t="s">
        <v>78</v>
      </c>
      <c r="D4" s="4"/>
      <c r="E4" s="4"/>
      <c r="F4" s="4"/>
      <c r="G4" s="2"/>
      <c r="H4" s="2"/>
      <c r="I4" s="2"/>
      <c r="J4" s="307"/>
      <c r="K4" s="307"/>
      <c r="L4" s="307"/>
      <c r="M4" s="265"/>
      <c r="N4" s="265"/>
      <c r="O4" s="265"/>
      <c r="P4" s="265"/>
      <c r="Q4" s="266"/>
      <c r="R4" s="305"/>
      <c r="S4" s="305"/>
      <c r="T4" s="308"/>
      <c r="U4" s="308"/>
      <c r="V4" s="308"/>
      <c r="W4" s="308"/>
      <c r="X4" s="308"/>
      <c r="Y4" s="308"/>
      <c r="Z4" s="308"/>
    </row>
    <row r="5" spans="1:26" ht="60" customHeight="1" thickBot="1">
      <c r="A5" s="33" t="s">
        <v>64</v>
      </c>
      <c r="C5" s="34"/>
      <c r="D5" s="35"/>
      <c r="E5" s="35"/>
      <c r="F5" s="35"/>
      <c r="G5" s="35"/>
      <c r="H5" s="6"/>
      <c r="I5" s="36"/>
      <c r="J5" s="264"/>
      <c r="K5" s="264"/>
      <c r="L5" s="264"/>
      <c r="M5" s="264"/>
      <c r="N5" s="264"/>
      <c r="O5" s="264"/>
      <c r="P5" s="264"/>
      <c r="Q5" s="264"/>
      <c r="R5" s="309"/>
      <c r="S5" s="309"/>
      <c r="T5" s="310"/>
      <c r="U5" s="310"/>
      <c r="V5" s="310"/>
      <c r="W5" s="310"/>
      <c r="X5" s="310"/>
      <c r="Y5" s="310"/>
      <c r="Z5" s="310"/>
    </row>
    <row r="6" spans="1:26" ht="60" customHeight="1">
      <c r="A6" s="278" t="s">
        <v>75</v>
      </c>
      <c r="B6" s="279"/>
      <c r="C6" s="279"/>
      <c r="D6" s="279"/>
      <c r="E6" s="279"/>
      <c r="F6" s="279"/>
      <c r="G6" s="279"/>
      <c r="H6" s="280"/>
      <c r="J6" s="311"/>
      <c r="K6" s="311"/>
      <c r="L6" s="311"/>
      <c r="M6" s="312"/>
      <c r="N6" s="312"/>
      <c r="O6" s="313"/>
      <c r="P6" s="313"/>
      <c r="Q6" s="264"/>
      <c r="R6" s="309"/>
      <c r="S6" s="309"/>
      <c r="T6" s="308"/>
      <c r="U6" s="308"/>
      <c r="V6" s="308"/>
      <c r="W6" s="308"/>
      <c r="X6" s="308"/>
      <c r="Y6" s="308"/>
      <c r="Z6" s="308"/>
    </row>
    <row r="7" spans="1:26" ht="36.75" customHeight="1" thickBot="1">
      <c r="A7" s="281"/>
      <c r="B7" s="282"/>
      <c r="C7" s="282"/>
      <c r="D7" s="282"/>
      <c r="E7" s="282"/>
      <c r="F7" s="282"/>
      <c r="G7" s="282"/>
      <c r="H7" s="283"/>
    </row>
    <row r="8" spans="1:26" ht="20.100000000000001" customHeight="1">
      <c r="A8" s="29"/>
      <c r="B8" s="29"/>
      <c r="C8" s="29"/>
      <c r="D8" s="29"/>
      <c r="E8" s="29"/>
      <c r="F8" s="29"/>
      <c r="G8" s="29"/>
      <c r="H8" s="29"/>
      <c r="K8" s="47" t="s">
        <v>38</v>
      </c>
      <c r="L8" s="47"/>
      <c r="M8" s="47"/>
      <c r="N8" s="47"/>
      <c r="P8" s="48"/>
      <c r="Q8" s="29"/>
      <c r="R8" s="29"/>
      <c r="S8" s="29"/>
      <c r="T8" s="29"/>
      <c r="U8" s="29"/>
      <c r="V8" s="29"/>
      <c r="W8" s="29"/>
      <c r="X8" s="29"/>
    </row>
    <row r="9" spans="1:26" ht="20.25" customHeight="1">
      <c r="A9" s="254" t="s">
        <v>63</v>
      </c>
      <c r="B9" s="292" t="s">
        <v>77</v>
      </c>
      <c r="C9" s="293"/>
      <c r="D9" s="293"/>
      <c r="E9" s="294"/>
      <c r="F9" s="52"/>
      <c r="G9" s="53"/>
      <c r="H9" s="54"/>
      <c r="I9" s="55" t="s">
        <v>24</v>
      </c>
      <c r="J9" s="56" t="s">
        <v>89</v>
      </c>
      <c r="K9" s="57" t="s">
        <v>90</v>
      </c>
      <c r="L9" s="58"/>
      <c r="M9" s="58"/>
      <c r="N9" s="59"/>
      <c r="O9" s="60" t="s">
        <v>35</v>
      </c>
      <c r="P9" s="56" t="s">
        <v>34</v>
      </c>
      <c r="Q9" s="56" t="s">
        <v>33</v>
      </c>
      <c r="R9" s="56" t="s">
        <v>32</v>
      </c>
      <c r="S9" s="56" t="s">
        <v>31</v>
      </c>
      <c r="T9" s="56" t="s">
        <v>30</v>
      </c>
      <c r="U9" s="56" t="s">
        <v>29</v>
      </c>
      <c r="V9" s="56" t="s">
        <v>28</v>
      </c>
      <c r="W9" s="56" t="s">
        <v>27</v>
      </c>
      <c r="X9" s="56" t="s">
        <v>91</v>
      </c>
      <c r="Y9" s="61"/>
      <c r="Z9" s="60"/>
    </row>
    <row r="10" spans="1:26" ht="43.5" customHeight="1">
      <c r="A10" s="256"/>
      <c r="B10" s="295"/>
      <c r="C10" s="296"/>
      <c r="D10" s="296"/>
      <c r="E10" s="297"/>
      <c r="F10" s="65" t="s">
        <v>26</v>
      </c>
      <c r="G10" s="301" t="s">
        <v>72</v>
      </c>
      <c r="H10" s="302"/>
      <c r="I10" s="66"/>
      <c r="J10" s="67" t="s">
        <v>92</v>
      </c>
      <c r="K10" s="57" t="s">
        <v>93</v>
      </c>
      <c r="L10" s="58"/>
      <c r="M10" s="58"/>
      <c r="N10" s="59"/>
      <c r="O10" s="255" t="s">
        <v>94</v>
      </c>
      <c r="P10" s="68" t="s">
        <v>23</v>
      </c>
      <c r="Q10" s="68" t="s">
        <v>22</v>
      </c>
      <c r="R10" s="68" t="s">
        <v>21</v>
      </c>
      <c r="S10" s="68" t="s">
        <v>20</v>
      </c>
      <c r="T10" s="68" t="s">
        <v>19</v>
      </c>
      <c r="U10" s="68" t="s">
        <v>18</v>
      </c>
      <c r="V10" s="69" t="s">
        <v>17</v>
      </c>
      <c r="W10" s="69" t="s">
        <v>16</v>
      </c>
      <c r="X10" s="69" t="s">
        <v>15</v>
      </c>
      <c r="Y10" s="276" t="s">
        <v>14</v>
      </c>
      <c r="Z10" s="277"/>
    </row>
    <row r="11" spans="1:26" ht="18" customHeight="1">
      <c r="A11" s="256"/>
      <c r="B11" s="295"/>
      <c r="C11" s="296"/>
      <c r="D11" s="296"/>
      <c r="E11" s="297"/>
      <c r="F11" s="72" t="s">
        <v>55</v>
      </c>
      <c r="G11" s="29"/>
      <c r="H11" s="73"/>
      <c r="I11" s="55" t="s">
        <v>95</v>
      </c>
      <c r="J11" s="56" t="s">
        <v>96</v>
      </c>
      <c r="K11" s="74" t="s">
        <v>97</v>
      </c>
      <c r="L11" s="75" t="s">
        <v>13</v>
      </c>
      <c r="M11" s="76" t="s">
        <v>12</v>
      </c>
      <c r="N11" s="77" t="s">
        <v>11</v>
      </c>
      <c r="O11" s="78">
        <v>5282</v>
      </c>
      <c r="P11" s="79">
        <v>1650</v>
      </c>
      <c r="Q11" s="79">
        <v>4950</v>
      </c>
      <c r="R11" s="79">
        <v>1870</v>
      </c>
      <c r="S11" s="79">
        <v>1980</v>
      </c>
      <c r="T11" s="79">
        <v>880</v>
      </c>
      <c r="U11" s="79">
        <v>1100</v>
      </c>
      <c r="V11" s="79">
        <v>1210</v>
      </c>
      <c r="W11" s="79">
        <v>3300</v>
      </c>
      <c r="X11" s="79">
        <v>3300</v>
      </c>
      <c r="Y11" s="80"/>
      <c r="Z11" s="81"/>
    </row>
    <row r="12" spans="1:26" ht="21.75" customHeight="1">
      <c r="A12" s="257"/>
      <c r="B12" s="298"/>
      <c r="C12" s="299"/>
      <c r="D12" s="299"/>
      <c r="E12" s="300"/>
      <c r="F12" s="85"/>
      <c r="G12" s="29"/>
      <c r="H12" s="73"/>
      <c r="I12" s="66"/>
      <c r="J12" s="56" t="s">
        <v>98</v>
      </c>
      <c r="K12" s="86">
        <v>5630</v>
      </c>
      <c r="L12" s="87">
        <v>6130</v>
      </c>
      <c r="M12" s="76">
        <v>7330</v>
      </c>
      <c r="N12" s="77">
        <v>7830</v>
      </c>
      <c r="O12" s="88"/>
      <c r="P12" s="89"/>
      <c r="Q12" s="89"/>
      <c r="R12" s="89"/>
      <c r="S12" s="89"/>
      <c r="T12" s="89"/>
      <c r="U12" s="89"/>
      <c r="V12" s="89"/>
      <c r="W12" s="89"/>
      <c r="X12" s="89"/>
      <c r="Y12" s="90"/>
      <c r="Z12" s="91"/>
    </row>
    <row r="13" spans="1:26" ht="30" customHeight="1">
      <c r="A13" s="92"/>
      <c r="B13" s="93" t="s">
        <v>10</v>
      </c>
      <c r="C13" s="94"/>
      <c r="D13" s="94"/>
      <c r="E13" s="95"/>
      <c r="F13" s="96"/>
      <c r="G13" s="97"/>
      <c r="H13" s="98"/>
      <c r="I13" s="99"/>
      <c r="J13" s="100"/>
      <c r="K13" s="314"/>
      <c r="L13" s="314"/>
      <c r="M13" s="314"/>
      <c r="N13" s="101"/>
      <c r="O13" s="101"/>
      <c r="P13" s="101"/>
      <c r="Q13" s="101"/>
      <c r="R13" s="101"/>
      <c r="S13" s="101"/>
      <c r="T13" s="101"/>
      <c r="U13" s="101"/>
      <c r="V13" s="101"/>
      <c r="W13" s="101"/>
      <c r="X13" s="101"/>
      <c r="Y13" s="102"/>
      <c r="Z13" s="103"/>
    </row>
    <row r="14" spans="1:26" ht="60" customHeight="1">
      <c r="A14" s="104">
        <v>1</v>
      </c>
      <c r="B14" s="105" t="s">
        <v>9</v>
      </c>
      <c r="C14" s="106"/>
      <c r="D14" s="106"/>
      <c r="E14" s="107"/>
      <c r="F14" s="108"/>
      <c r="G14" s="109"/>
      <c r="H14" s="110" t="s">
        <v>59</v>
      </c>
      <c r="I14" s="111"/>
      <c r="J14" s="112"/>
      <c r="K14" s="315"/>
      <c r="L14" s="315"/>
      <c r="M14" s="315"/>
      <c r="N14" s="113"/>
      <c r="O14" s="113"/>
      <c r="P14" s="113"/>
      <c r="Q14" s="113"/>
      <c r="R14" s="113"/>
      <c r="S14" s="113"/>
      <c r="T14" s="113"/>
      <c r="U14" s="113"/>
      <c r="V14" s="113"/>
      <c r="W14" s="113"/>
      <c r="X14" s="113"/>
      <c r="Y14" s="114"/>
      <c r="Z14" s="115"/>
    </row>
    <row r="15" spans="1:26" ht="35.1" customHeight="1">
      <c r="A15" s="116"/>
      <c r="B15" s="117" t="s">
        <v>7</v>
      </c>
      <c r="C15" s="118"/>
      <c r="D15" s="119" t="s">
        <v>6</v>
      </c>
      <c r="E15" s="120"/>
      <c r="F15" s="121"/>
      <c r="G15" s="122"/>
      <c r="H15" s="123"/>
      <c r="I15" s="124"/>
      <c r="J15" s="112"/>
      <c r="K15" s="316"/>
      <c r="L15" s="316"/>
      <c r="M15" s="316"/>
      <c r="N15" s="125"/>
      <c r="O15" s="125"/>
      <c r="P15" s="125"/>
      <c r="Q15" s="125"/>
      <c r="R15" s="125"/>
      <c r="S15" s="125"/>
      <c r="T15" s="125"/>
      <c r="U15" s="125"/>
      <c r="V15" s="125"/>
      <c r="W15" s="125"/>
      <c r="X15" s="125"/>
      <c r="Y15" s="133"/>
      <c r="Z15" s="134"/>
    </row>
    <row r="16" spans="1:26" ht="30" customHeight="1">
      <c r="A16" s="92"/>
      <c r="B16" s="126" t="s">
        <v>10</v>
      </c>
      <c r="C16" s="258"/>
      <c r="D16" s="258"/>
      <c r="E16" s="259"/>
      <c r="F16" s="96"/>
      <c r="G16" s="97"/>
      <c r="H16" s="98"/>
      <c r="I16" s="99"/>
      <c r="J16" s="112"/>
      <c r="K16" s="314"/>
      <c r="L16" s="314"/>
      <c r="M16" s="314"/>
      <c r="N16" s="101"/>
      <c r="O16" s="101"/>
      <c r="P16" s="101"/>
      <c r="Q16" s="250"/>
      <c r="R16" s="101"/>
      <c r="S16" s="101"/>
      <c r="T16" s="101"/>
      <c r="U16" s="101"/>
      <c r="V16" s="101"/>
      <c r="W16" s="101"/>
      <c r="X16" s="101"/>
      <c r="Y16" s="102"/>
      <c r="Z16" s="103"/>
    </row>
    <row r="17" spans="1:26" ht="60" customHeight="1">
      <c r="A17" s="104">
        <f>A14+1</f>
        <v>2</v>
      </c>
      <c r="B17" s="105" t="s">
        <v>9</v>
      </c>
      <c r="C17" s="106"/>
      <c r="D17" s="106"/>
      <c r="E17" s="107"/>
      <c r="F17" s="108"/>
      <c r="G17" s="109"/>
      <c r="H17" s="129" t="s">
        <v>59</v>
      </c>
      <c r="I17" s="111"/>
      <c r="J17" s="112"/>
      <c r="K17" s="315"/>
      <c r="L17" s="315"/>
      <c r="M17" s="315"/>
      <c r="N17" s="113"/>
      <c r="O17" s="113"/>
      <c r="P17" s="113"/>
      <c r="Q17" s="251"/>
      <c r="R17" s="113"/>
      <c r="S17" s="113"/>
      <c r="T17" s="113"/>
      <c r="U17" s="113"/>
      <c r="V17" s="113"/>
      <c r="W17" s="113"/>
      <c r="X17" s="113"/>
      <c r="Y17" s="114"/>
      <c r="Z17" s="115"/>
    </row>
    <row r="18" spans="1:26" ht="35.1" customHeight="1">
      <c r="A18" s="116"/>
      <c r="B18" s="117" t="s">
        <v>7</v>
      </c>
      <c r="C18" s="118"/>
      <c r="D18" s="119" t="s">
        <v>6</v>
      </c>
      <c r="E18" s="120"/>
      <c r="F18" s="121"/>
      <c r="G18" s="122"/>
      <c r="H18" s="123"/>
      <c r="I18" s="124"/>
      <c r="J18" s="112"/>
      <c r="K18" s="316"/>
      <c r="L18" s="316"/>
      <c r="M18" s="316"/>
      <c r="N18" s="125"/>
      <c r="O18" s="125"/>
      <c r="P18" s="125"/>
      <c r="Q18" s="252"/>
      <c r="R18" s="125"/>
      <c r="S18" s="125"/>
      <c r="T18" s="125"/>
      <c r="U18" s="125"/>
      <c r="V18" s="125"/>
      <c r="W18" s="125"/>
      <c r="X18" s="125"/>
      <c r="Y18" s="133"/>
      <c r="Z18" s="134"/>
    </row>
    <row r="19" spans="1:26" ht="30" customHeight="1">
      <c r="A19" s="92"/>
      <c r="B19" s="126" t="s">
        <v>10</v>
      </c>
      <c r="C19" s="258"/>
      <c r="D19" s="258"/>
      <c r="E19" s="259"/>
      <c r="F19" s="96"/>
      <c r="G19" s="97"/>
      <c r="H19" s="98"/>
      <c r="I19" s="99"/>
      <c r="J19" s="112"/>
      <c r="K19" s="314"/>
      <c r="L19" s="314"/>
      <c r="M19" s="314"/>
      <c r="N19" s="101"/>
      <c r="O19" s="101"/>
      <c r="P19" s="101"/>
      <c r="Q19" s="250"/>
      <c r="R19" s="250"/>
      <c r="S19" s="101"/>
      <c r="T19" s="101"/>
      <c r="U19" s="101"/>
      <c r="V19" s="101"/>
      <c r="W19" s="101"/>
      <c r="X19" s="101"/>
      <c r="Y19" s="102"/>
      <c r="Z19" s="103"/>
    </row>
    <row r="20" spans="1:26" ht="60" customHeight="1">
      <c r="A20" s="104">
        <f>A17+1</f>
        <v>3</v>
      </c>
      <c r="B20" s="105" t="s">
        <v>9</v>
      </c>
      <c r="C20" s="106"/>
      <c r="D20" s="106"/>
      <c r="E20" s="107"/>
      <c r="F20" s="108"/>
      <c r="G20" s="109"/>
      <c r="H20" s="129" t="s">
        <v>8</v>
      </c>
      <c r="I20" s="111"/>
      <c r="J20" s="112"/>
      <c r="K20" s="315"/>
      <c r="L20" s="315"/>
      <c r="M20" s="315"/>
      <c r="N20" s="113"/>
      <c r="O20" s="113"/>
      <c r="P20" s="113"/>
      <c r="Q20" s="251"/>
      <c r="R20" s="251"/>
      <c r="S20" s="113"/>
      <c r="T20" s="113"/>
      <c r="U20" s="113"/>
      <c r="V20" s="113"/>
      <c r="W20" s="113"/>
      <c r="X20" s="113"/>
      <c r="Y20" s="114"/>
      <c r="Z20" s="115"/>
    </row>
    <row r="21" spans="1:26" ht="35.1" customHeight="1">
      <c r="A21" s="116"/>
      <c r="B21" s="117" t="s">
        <v>7</v>
      </c>
      <c r="C21" s="118"/>
      <c r="D21" s="119" t="s">
        <v>6</v>
      </c>
      <c r="E21" s="120"/>
      <c r="F21" s="121"/>
      <c r="G21" s="122"/>
      <c r="H21" s="123"/>
      <c r="I21" s="124"/>
      <c r="J21" s="112"/>
      <c r="K21" s="316"/>
      <c r="L21" s="316"/>
      <c r="M21" s="316"/>
      <c r="N21" s="125"/>
      <c r="O21" s="125"/>
      <c r="P21" s="125"/>
      <c r="Q21" s="252"/>
      <c r="R21" s="252"/>
      <c r="S21" s="125"/>
      <c r="T21" s="125"/>
      <c r="U21" s="125"/>
      <c r="V21" s="125"/>
      <c r="W21" s="125"/>
      <c r="X21" s="125"/>
      <c r="Y21" s="133"/>
      <c r="Z21" s="134"/>
    </row>
    <row r="22" spans="1:26" ht="30" customHeight="1">
      <c r="A22" s="92"/>
      <c r="B22" s="126" t="s">
        <v>10</v>
      </c>
      <c r="C22" s="258"/>
      <c r="D22" s="258"/>
      <c r="E22" s="259"/>
      <c r="F22" s="96"/>
      <c r="G22" s="97"/>
      <c r="H22" s="98"/>
      <c r="I22" s="99"/>
      <c r="J22" s="112"/>
      <c r="K22" s="314"/>
      <c r="L22" s="314"/>
      <c r="M22" s="314"/>
      <c r="N22" s="101"/>
      <c r="O22" s="101"/>
      <c r="P22" s="101"/>
      <c r="Q22" s="250"/>
      <c r="R22" s="250"/>
      <c r="S22" s="101"/>
      <c r="T22" s="101"/>
      <c r="U22" s="101"/>
      <c r="V22" s="101"/>
      <c r="W22" s="101"/>
      <c r="X22" s="101"/>
      <c r="Y22" s="102"/>
      <c r="Z22" s="103"/>
    </row>
    <row r="23" spans="1:26" ht="60" customHeight="1">
      <c r="A23" s="104">
        <f>A20+1</f>
        <v>4</v>
      </c>
      <c r="B23" s="105" t="s">
        <v>9</v>
      </c>
      <c r="C23" s="106"/>
      <c r="D23" s="106"/>
      <c r="E23" s="107"/>
      <c r="F23" s="108"/>
      <c r="G23" s="109"/>
      <c r="H23" s="129" t="s">
        <v>8</v>
      </c>
      <c r="I23" s="111"/>
      <c r="J23" s="112"/>
      <c r="K23" s="315"/>
      <c r="L23" s="315"/>
      <c r="M23" s="315"/>
      <c r="N23" s="113"/>
      <c r="O23" s="113"/>
      <c r="P23" s="113"/>
      <c r="Q23" s="251"/>
      <c r="R23" s="251"/>
      <c r="S23" s="113"/>
      <c r="T23" s="113"/>
      <c r="U23" s="113"/>
      <c r="V23" s="113"/>
      <c r="W23" s="113"/>
      <c r="X23" s="113"/>
      <c r="Y23" s="114"/>
      <c r="Z23" s="115"/>
    </row>
    <row r="24" spans="1:26" ht="35.1" customHeight="1">
      <c r="A24" s="116"/>
      <c r="B24" s="117" t="s">
        <v>7</v>
      </c>
      <c r="C24" s="118"/>
      <c r="D24" s="119" t="s">
        <v>6</v>
      </c>
      <c r="E24" s="120"/>
      <c r="F24" s="121"/>
      <c r="G24" s="122"/>
      <c r="H24" s="123"/>
      <c r="I24" s="124"/>
      <c r="J24" s="112"/>
      <c r="K24" s="316"/>
      <c r="L24" s="316"/>
      <c r="M24" s="316"/>
      <c r="N24" s="125"/>
      <c r="O24" s="125"/>
      <c r="P24" s="125"/>
      <c r="Q24" s="252"/>
      <c r="R24" s="252"/>
      <c r="S24" s="125"/>
      <c r="T24" s="125"/>
      <c r="U24" s="125"/>
      <c r="V24" s="125"/>
      <c r="W24" s="125"/>
      <c r="X24" s="125"/>
      <c r="Y24" s="133"/>
      <c r="Z24" s="134"/>
    </row>
    <row r="25" spans="1:26" ht="30" customHeight="1">
      <c r="A25" s="92"/>
      <c r="B25" s="126" t="s">
        <v>10</v>
      </c>
      <c r="C25" s="258"/>
      <c r="D25" s="258"/>
      <c r="E25" s="259"/>
      <c r="F25" s="96"/>
      <c r="G25" s="97"/>
      <c r="H25" s="98"/>
      <c r="I25" s="99"/>
      <c r="J25" s="112"/>
      <c r="K25" s="314"/>
      <c r="L25" s="314"/>
      <c r="M25" s="314"/>
      <c r="N25" s="101"/>
      <c r="O25" s="101"/>
      <c r="P25" s="101"/>
      <c r="Q25" s="250"/>
      <c r="R25" s="250"/>
      <c r="S25" s="101"/>
      <c r="T25" s="101"/>
      <c r="U25" s="101"/>
      <c r="V25" s="101"/>
      <c r="W25" s="101"/>
      <c r="X25" s="101"/>
      <c r="Y25" s="102"/>
      <c r="Z25" s="103"/>
    </row>
    <row r="26" spans="1:26" ht="60" customHeight="1">
      <c r="A26" s="104">
        <f>A23+1</f>
        <v>5</v>
      </c>
      <c r="B26" s="105" t="s">
        <v>9</v>
      </c>
      <c r="C26" s="106"/>
      <c r="D26" s="106"/>
      <c r="E26" s="107"/>
      <c r="F26" s="108"/>
      <c r="G26" s="130"/>
      <c r="H26" s="129" t="s">
        <v>8</v>
      </c>
      <c r="I26" s="111"/>
      <c r="J26" s="112"/>
      <c r="K26" s="315"/>
      <c r="L26" s="315"/>
      <c r="M26" s="315"/>
      <c r="N26" s="113"/>
      <c r="O26" s="113"/>
      <c r="P26" s="113"/>
      <c r="Q26" s="251"/>
      <c r="R26" s="251"/>
      <c r="S26" s="113"/>
      <c r="T26" s="113"/>
      <c r="U26" s="113"/>
      <c r="V26" s="113"/>
      <c r="W26" s="113"/>
      <c r="X26" s="113"/>
      <c r="Y26" s="114"/>
      <c r="Z26" s="115"/>
    </row>
    <row r="27" spans="1:26" ht="35.1" customHeight="1">
      <c r="A27" s="116"/>
      <c r="B27" s="117" t="s">
        <v>7</v>
      </c>
      <c r="C27" s="118"/>
      <c r="D27" s="119" t="s">
        <v>6</v>
      </c>
      <c r="E27" s="120"/>
      <c r="F27" s="121"/>
      <c r="G27" s="122"/>
      <c r="H27" s="131"/>
      <c r="I27" s="124"/>
      <c r="J27" s="132"/>
      <c r="K27" s="316"/>
      <c r="L27" s="316"/>
      <c r="M27" s="316"/>
      <c r="N27" s="125"/>
      <c r="O27" s="125"/>
      <c r="P27" s="125"/>
      <c r="Q27" s="252"/>
      <c r="R27" s="252"/>
      <c r="S27" s="125"/>
      <c r="T27" s="125"/>
      <c r="U27" s="125"/>
      <c r="V27" s="125"/>
      <c r="W27" s="125"/>
      <c r="X27" s="125"/>
      <c r="Y27" s="133"/>
      <c r="Z27" s="134"/>
    </row>
    <row r="28" spans="1:26" ht="35.1" customHeight="1">
      <c r="A28" s="29"/>
      <c r="B28" s="135" t="s">
        <v>79</v>
      </c>
      <c r="C28" s="136"/>
      <c r="D28" s="137"/>
      <c r="E28" s="136"/>
      <c r="F28" s="138"/>
      <c r="G28" s="139"/>
      <c r="H28" s="140"/>
      <c r="I28" s="141"/>
      <c r="J28" s="141"/>
      <c r="K28" s="141"/>
      <c r="L28" s="29"/>
      <c r="M28" s="142"/>
      <c r="N28" s="142"/>
      <c r="O28" s="142"/>
      <c r="P28" s="142"/>
      <c r="Q28" s="142"/>
      <c r="R28" s="142"/>
      <c r="S28" s="142"/>
      <c r="T28" s="142"/>
      <c r="U28" s="142"/>
      <c r="V28" s="142"/>
      <c r="W28" s="142"/>
      <c r="X28" s="142"/>
      <c r="Y28" s="143"/>
      <c r="Z28" s="143"/>
    </row>
    <row r="29" spans="1:26" ht="25.5">
      <c r="A29" s="144" t="s">
        <v>2</v>
      </c>
      <c r="B29" s="144"/>
      <c r="C29" s="144"/>
      <c r="D29" s="144"/>
      <c r="E29" s="144"/>
      <c r="F29" s="144"/>
      <c r="G29" s="144"/>
      <c r="H29" s="144"/>
      <c r="I29" s="144"/>
      <c r="J29" s="144"/>
      <c r="K29" s="144"/>
      <c r="L29" s="144"/>
      <c r="M29" s="144"/>
      <c r="N29" s="144" t="s">
        <v>99</v>
      </c>
      <c r="O29" s="145"/>
      <c r="P29" s="145"/>
      <c r="Q29" s="145"/>
      <c r="R29" s="145"/>
      <c r="S29" s="145"/>
      <c r="T29" s="145"/>
      <c r="U29" s="145"/>
      <c r="V29" s="145"/>
      <c r="W29" s="145"/>
      <c r="X29" s="145"/>
      <c r="Y29" s="145"/>
      <c r="Z29" s="145"/>
    </row>
    <row r="30" spans="1:26" ht="25.5">
      <c r="A30" s="145" t="s">
        <v>1</v>
      </c>
      <c r="B30" s="144"/>
      <c r="C30" s="144"/>
      <c r="D30" s="144"/>
      <c r="E30" s="144"/>
      <c r="F30" s="144"/>
      <c r="G30" s="144"/>
      <c r="H30" s="144"/>
      <c r="I30" s="144"/>
      <c r="J30" s="144"/>
      <c r="K30" s="144"/>
      <c r="L30" s="144"/>
      <c r="M30" s="144"/>
      <c r="N30" s="144" t="s">
        <v>0</v>
      </c>
      <c r="O30" s="145"/>
      <c r="P30" s="145"/>
      <c r="Q30" s="145"/>
      <c r="R30" s="145"/>
      <c r="S30" s="145"/>
      <c r="T30" s="145"/>
      <c r="U30" s="145"/>
      <c r="V30" s="145"/>
      <c r="W30" s="145"/>
      <c r="X30" s="145"/>
      <c r="Y30" s="145"/>
      <c r="Z30" s="145"/>
    </row>
    <row r="31" spans="1:26" s="145" customFormat="1" ht="35.1" customHeight="1">
      <c r="I31" s="260" t="s">
        <v>61</v>
      </c>
      <c r="J31" s="261"/>
      <c r="K31" s="147" t="str">
        <f>IF(COUNTIF(K13:K27,"○"),COUNTIF(K13:K27,"○"),"")</f>
        <v/>
      </c>
      <c r="L31" s="147" t="str">
        <f t="shared" ref="L31:X31" si="0">IF(COUNTIF(L13:L27,"○"),COUNTIF(L13:L27,"○"),"")</f>
        <v/>
      </c>
      <c r="M31" s="147" t="str">
        <f t="shared" si="0"/>
        <v/>
      </c>
      <c r="N31" s="147" t="str">
        <f t="shared" si="0"/>
        <v/>
      </c>
      <c r="O31" s="147" t="str">
        <f t="shared" si="0"/>
        <v/>
      </c>
      <c r="P31" s="147" t="str">
        <f t="shared" si="0"/>
        <v/>
      </c>
      <c r="Q31" s="147" t="str">
        <f t="shared" si="0"/>
        <v/>
      </c>
      <c r="R31" s="147" t="str">
        <f t="shared" si="0"/>
        <v/>
      </c>
      <c r="S31" s="147" t="str">
        <f t="shared" si="0"/>
        <v/>
      </c>
      <c r="T31" s="147" t="str">
        <f t="shared" si="0"/>
        <v/>
      </c>
      <c r="U31" s="147" t="str">
        <f t="shared" si="0"/>
        <v/>
      </c>
      <c r="V31" s="147" t="str">
        <f t="shared" si="0"/>
        <v/>
      </c>
      <c r="W31" s="147" t="str">
        <f t="shared" si="0"/>
        <v/>
      </c>
      <c r="X31" s="147" t="str">
        <f t="shared" si="0"/>
        <v/>
      </c>
      <c r="Y31" s="148" t="s">
        <v>5</v>
      </c>
      <c r="Z31" s="149" t="str">
        <f>TEXT(IF(SUM(K31:X31),SUM(K31:X31),""),"#0")&amp;"件　"</f>
        <v>件　</v>
      </c>
    </row>
    <row r="32" spans="1:26" s="145" customFormat="1" ht="35.1" customHeight="1">
      <c r="I32" s="262" t="s">
        <v>4</v>
      </c>
      <c r="J32" s="263"/>
      <c r="K32" s="150" t="str">
        <f>IF(K31*K12,K31*K12,"")</f>
        <v/>
      </c>
      <c r="L32" s="150" t="str">
        <f t="shared" ref="L32:N32" si="1">IF(L31*L12,L31*L12,"")</f>
        <v/>
      </c>
      <c r="M32" s="150" t="str">
        <f t="shared" si="1"/>
        <v/>
      </c>
      <c r="N32" s="150" t="str">
        <f t="shared" si="1"/>
        <v/>
      </c>
      <c r="O32" s="150" t="str">
        <f>IF(O31*O11,O31*O11,"")</f>
        <v/>
      </c>
      <c r="P32" s="150" t="str">
        <f t="shared" ref="P32:X32" si="2">IF(P31*P11,P31*P11,"")</f>
        <v/>
      </c>
      <c r="Q32" s="150" t="str">
        <f t="shared" si="2"/>
        <v/>
      </c>
      <c r="R32" s="150" t="str">
        <f t="shared" si="2"/>
        <v/>
      </c>
      <c r="S32" s="150" t="str">
        <f t="shared" si="2"/>
        <v/>
      </c>
      <c r="T32" s="150" t="str">
        <f t="shared" si="2"/>
        <v/>
      </c>
      <c r="U32" s="150" t="str">
        <f t="shared" si="2"/>
        <v/>
      </c>
      <c r="V32" s="150" t="str">
        <f t="shared" si="2"/>
        <v/>
      </c>
      <c r="W32" s="150" t="str">
        <f t="shared" si="2"/>
        <v/>
      </c>
      <c r="X32" s="150" t="str">
        <f t="shared" si="2"/>
        <v/>
      </c>
      <c r="Y32" s="151" t="s">
        <v>3</v>
      </c>
      <c r="Z32" s="152" t="str">
        <f>"　\"&amp;TEXT(IF(SUM(K32:X439),SUM(K32:X32),""),"#,##0")</f>
        <v>　\</v>
      </c>
    </row>
    <row r="33" spans="1:8" ht="39.950000000000003" customHeight="1">
      <c r="A33" s="135"/>
      <c r="B33" s="137"/>
      <c r="C33" s="29"/>
      <c r="D33" s="29"/>
      <c r="E33" s="34"/>
      <c r="F33" s="153"/>
      <c r="G33" s="154"/>
      <c r="H33" s="140"/>
    </row>
    <row r="34" spans="1:8" s="143" customFormat="1" ht="39.950000000000003" customHeight="1"/>
  </sheetData>
  <mergeCells count="119">
    <mergeCell ref="I13:I15"/>
    <mergeCell ref="J13:J27"/>
    <mergeCell ref="L13:L15"/>
    <mergeCell ref="Y13:Z15"/>
    <mergeCell ref="I16:I18"/>
    <mergeCell ref="L16:L18"/>
    <mergeCell ref="Y16:Z18"/>
    <mergeCell ref="I19:I21"/>
    <mergeCell ref="L19:L21"/>
    <mergeCell ref="Y19:Z21"/>
    <mergeCell ref="I22:I24"/>
    <mergeCell ref="L22:L24"/>
    <mergeCell ref="Y22:Z24"/>
    <mergeCell ref="I25:I27"/>
    <mergeCell ref="L25:L27"/>
    <mergeCell ref="Y25:Z27"/>
    <mergeCell ref="A6:H7"/>
    <mergeCell ref="M6:N6"/>
    <mergeCell ref="O6:P6"/>
    <mergeCell ref="T6:Z6"/>
    <mergeCell ref="I9:I10"/>
    <mergeCell ref="K9:N9"/>
    <mergeCell ref="K10:N10"/>
    <mergeCell ref="I11:I12"/>
    <mergeCell ref="O11:O12"/>
    <mergeCell ref="P11:P12"/>
    <mergeCell ref="J6:L6"/>
    <mergeCell ref="R6:S6"/>
    <mergeCell ref="G10:H10"/>
    <mergeCell ref="Y10:Z10"/>
    <mergeCell ref="J2:L3"/>
    <mergeCell ref="M2:P3"/>
    <mergeCell ref="T3:Z3"/>
    <mergeCell ref="C4:F4"/>
    <mergeCell ref="T4:Z4"/>
    <mergeCell ref="T5:Z5"/>
    <mergeCell ref="R2:S2"/>
    <mergeCell ref="R3:S3"/>
    <mergeCell ref="J4:L4"/>
    <mergeCell ref="R4:S4"/>
    <mergeCell ref="R5:S5"/>
    <mergeCell ref="O13:O15"/>
    <mergeCell ref="P13:P15"/>
    <mergeCell ref="Q13:Q15"/>
    <mergeCell ref="R13:R15"/>
    <mergeCell ref="S13:S15"/>
    <mergeCell ref="T13:T15"/>
    <mergeCell ref="N13:N15"/>
    <mergeCell ref="W11:W12"/>
    <mergeCell ref="X11:X12"/>
    <mergeCell ref="Q11:Q12"/>
    <mergeCell ref="R11:R12"/>
    <mergeCell ref="S11:S12"/>
    <mergeCell ref="T11:T12"/>
    <mergeCell ref="U11:U12"/>
    <mergeCell ref="V11:V12"/>
    <mergeCell ref="F16:F18"/>
    <mergeCell ref="M16:M18"/>
    <mergeCell ref="F13:F15"/>
    <mergeCell ref="M13:M15"/>
    <mergeCell ref="N16:N18"/>
    <mergeCell ref="F19:F21"/>
    <mergeCell ref="M19:M21"/>
    <mergeCell ref="N19:N21"/>
    <mergeCell ref="F25:F27"/>
    <mergeCell ref="K13:K15"/>
    <mergeCell ref="K16:K18"/>
    <mergeCell ref="K19:K21"/>
    <mergeCell ref="K22:K24"/>
    <mergeCell ref="K25:K27"/>
    <mergeCell ref="M22:M24"/>
    <mergeCell ref="N22:N24"/>
    <mergeCell ref="B9:E12"/>
    <mergeCell ref="X25:X27"/>
    <mergeCell ref="S25:S27"/>
    <mergeCell ref="T25:T27"/>
    <mergeCell ref="U25:U27"/>
    <mergeCell ref="V25:V27"/>
    <mergeCell ref="O25:O27"/>
    <mergeCell ref="P25:P27"/>
    <mergeCell ref="S22:S24"/>
    <mergeCell ref="T22:T24"/>
    <mergeCell ref="U22:U24"/>
    <mergeCell ref="V22:V24"/>
    <mergeCell ref="W22:W24"/>
    <mergeCell ref="W25:W27"/>
    <mergeCell ref="T16:T18"/>
    <mergeCell ref="O16:O18"/>
    <mergeCell ref="P16:P18"/>
    <mergeCell ref="C20:E20"/>
    <mergeCell ref="C23:E23"/>
    <mergeCell ref="S19:S21"/>
    <mergeCell ref="T19:T21"/>
    <mergeCell ref="U19:U21"/>
    <mergeCell ref="R16:R18"/>
    <mergeCell ref="U16:U18"/>
    <mergeCell ref="S16:S18"/>
    <mergeCell ref="O19:O21"/>
    <mergeCell ref="P19:P21"/>
    <mergeCell ref="O22:O24"/>
    <mergeCell ref="P22:P24"/>
    <mergeCell ref="U13:U15"/>
    <mergeCell ref="M25:M27"/>
    <mergeCell ref="N25:N27"/>
    <mergeCell ref="C26:E26"/>
    <mergeCell ref="C13:E13"/>
    <mergeCell ref="C14:E14"/>
    <mergeCell ref="C17:E17"/>
    <mergeCell ref="F22:F24"/>
    <mergeCell ref="V16:V18"/>
    <mergeCell ref="W16:W18"/>
    <mergeCell ref="X16:X18"/>
    <mergeCell ref="V19:V21"/>
    <mergeCell ref="W19:W21"/>
    <mergeCell ref="X19:X21"/>
    <mergeCell ref="X22:X24"/>
    <mergeCell ref="V13:V15"/>
    <mergeCell ref="W13:W15"/>
    <mergeCell ref="X13:X15"/>
  </mergeCells>
  <phoneticPr fontId="3"/>
  <dataValidations count="5">
    <dataValidation type="list" allowBlank="1" showInputMessage="1" showErrorMessage="1" error="「○」ご記入ください" sqref="K13:X13 K16:P16 K22:P22 K19:P19 M28:P28 K25:P25 Q16:Q28 R19:R28 R16:X16 S28:X28 S19:X19 S22:X22 S25:X25" xr:uid="{4D4929AD-5984-49BE-9957-AF793AEE5BD4}">
      <formula1>"○"</formula1>
    </dataValidation>
    <dataValidation type="list" allowBlank="1" showInputMessage="1" sqref="I28:K28" xr:uid="{59992926-33C9-45D2-A940-88204A560A31}">
      <formula1>"ア,イ,ウ,エ,オ"</formula1>
    </dataValidation>
    <dataValidation type="list" allowBlank="1" showInputMessage="1" sqref="Y13 Y16 Y19 Y22 Y25" xr:uid="{D9D2B9CD-58AA-4577-8C23-A6D33AF3DA91}">
      <formula1>"英語,ポルトガル語,中国語,スペイン,インドネシア語,タガログ語,ベトナム語"</formula1>
    </dataValidation>
    <dataValidation type="list" allowBlank="1" showInputMessage="1" showErrorMessage="1" sqref="F13 F16 F19 F22 F25 F28" xr:uid="{959531F3-51DF-45D3-827A-293FCFA0F557}">
      <formula1>"男,女"</formula1>
    </dataValidation>
    <dataValidation type="list" allowBlank="1" showInputMessage="1" showErrorMessage="1" error="ア～オでご記入ください" sqref="I22 I13 I16 I19 I25" xr:uid="{F37B1297-0A3F-4AEB-BCEA-6811E3BA8306}">
      <formula1>"ア,イ,ウ,エ,オ"</formula1>
    </dataValidation>
  </dataValidations>
  <hyperlinks>
    <hyperlink ref="C4" r:id="rId1" xr:uid="{E7B5D731-A631-40BC-B8D1-9D2E5336F45A}"/>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56" r:id="rId5" name="Check Box 36">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5157" r:id="rId6" name="Check Box 37">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5158" r:id="rId7" name="Check Box 38">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5159" r:id="rId8" name="Check Box 39">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5160" r:id="rId9" name="Check Box 40">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5161" r:id="rId10" name="Check Box 41">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5162" r:id="rId11" name="Check Box 42">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5163" r:id="rId12" name="Check Box 43">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5164" r:id="rId13" name="Check Box 44">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5165" r:id="rId14" name="Check Box 45">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mc:AlternateContent xmlns:mc="http://schemas.openxmlformats.org/markup-compatibility/2006">
          <mc:Choice Requires="x14">
            <control shapeId="5166" r:id="rId15" name="Check Box 46">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5167" r:id="rId16" name="Check Box 47">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5168" r:id="rId17" name="Check Box 48">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5169" r:id="rId18" name="Check Box 49">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5170" r:id="rId19" name="Check Box 50">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5171" r:id="rId20" name="Check Box 51">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5172" r:id="rId21" name="Check Box 52">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5173" r:id="rId22" name="Check Box 53">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5174" r:id="rId23" name="Check Box 54">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5175" r:id="rId24" name="Check Box 55">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6583B-32F6-4EAE-AB14-24C84E79BA86}">
  <sheetPr transitionEvaluation="1"/>
  <dimension ref="A1:Z34"/>
  <sheetViews>
    <sheetView showGridLines="0" view="pageBreakPreview" zoomScale="60" zoomScaleNormal="100" workbookViewId="0">
      <selection activeCell="W2" sqref="W2:Z2"/>
    </sheetView>
  </sheetViews>
  <sheetFormatPr defaultColWidth="8.88671875" defaultRowHeight="18.75"/>
  <cols>
    <col min="1" max="1" width="8.5546875" style="7" customWidth="1"/>
    <col min="2" max="2" width="3.6640625" style="7" customWidth="1"/>
    <col min="3" max="3" width="18.33203125" style="7" customWidth="1"/>
    <col min="4" max="4" width="3.33203125" style="7" customWidth="1"/>
    <col min="5" max="5" width="16.5546875" style="7" customWidth="1"/>
    <col min="6" max="6" width="6.33203125" style="7" bestFit="1" customWidth="1"/>
    <col min="7" max="7" width="6.33203125" style="7" customWidth="1"/>
    <col min="8" max="8" width="18.33203125" style="7" customWidth="1"/>
    <col min="9" max="10" width="5" style="7" customWidth="1"/>
    <col min="11" max="15" width="12.77734375" style="7" customWidth="1"/>
    <col min="16" max="24" width="12.109375" style="7" customWidth="1"/>
    <col min="25" max="25" width="2.33203125" style="7" customWidth="1"/>
    <col min="26" max="26" width="14.77734375" style="7" customWidth="1"/>
    <col min="27" max="29" width="5" style="7" customWidth="1"/>
    <col min="30" max="16384" width="8.88671875" style="7"/>
  </cols>
  <sheetData>
    <row r="1" spans="1:26" ht="36.75" customHeight="1">
      <c r="A1" s="5" t="s">
        <v>52</v>
      </c>
      <c r="B1" s="6"/>
      <c r="C1" s="6"/>
      <c r="D1" s="6"/>
      <c r="E1" s="6"/>
      <c r="F1" s="6"/>
      <c r="G1" s="6"/>
      <c r="H1" s="6"/>
      <c r="I1" s="6"/>
      <c r="J1" s="6"/>
      <c r="K1" s="6"/>
      <c r="L1" s="6"/>
      <c r="M1" s="6"/>
      <c r="N1" s="6"/>
      <c r="O1" s="6"/>
      <c r="P1" s="6"/>
      <c r="S1" s="6"/>
      <c r="V1" s="253" t="s">
        <v>88</v>
      </c>
      <c r="W1" s="253"/>
      <c r="X1" s="253"/>
      <c r="Y1" s="253"/>
      <c r="Z1" s="8" t="s">
        <v>51</v>
      </c>
    </row>
    <row r="2" spans="1:26" ht="60" customHeight="1">
      <c r="A2" s="5" t="s">
        <v>76</v>
      </c>
      <c r="C2" s="6"/>
      <c r="D2" s="6"/>
      <c r="E2" s="6"/>
      <c r="F2" s="6"/>
      <c r="G2" s="6"/>
      <c r="H2" s="6"/>
      <c r="I2" s="6"/>
      <c r="J2" s="303"/>
      <c r="K2" s="303"/>
      <c r="L2" s="303"/>
      <c r="M2" s="304"/>
      <c r="N2" s="304"/>
      <c r="O2" s="304"/>
      <c r="P2" s="304"/>
      <c r="Q2" s="264"/>
      <c r="R2" s="305"/>
      <c r="S2" s="305"/>
      <c r="T2" s="317"/>
      <c r="U2" s="317"/>
      <c r="V2" s="317"/>
      <c r="W2" s="318" t="s">
        <v>87</v>
      </c>
      <c r="X2" s="321"/>
      <c r="Y2" s="321"/>
      <c r="Z2" s="322"/>
    </row>
    <row r="3" spans="1:26" ht="60" customHeight="1">
      <c r="A3" s="15" t="s">
        <v>48</v>
      </c>
      <c r="B3" s="16" t="s">
        <v>42</v>
      </c>
      <c r="C3" s="17" t="s">
        <v>47</v>
      </c>
      <c r="D3" s="6"/>
      <c r="E3" s="6"/>
      <c r="F3" s="6"/>
      <c r="G3" s="6"/>
      <c r="H3" s="6"/>
      <c r="I3" s="6"/>
      <c r="J3" s="303"/>
      <c r="K3" s="303"/>
      <c r="L3" s="303"/>
      <c r="M3" s="304"/>
      <c r="N3" s="304"/>
      <c r="O3" s="304"/>
      <c r="P3" s="304"/>
      <c r="Q3" s="264"/>
      <c r="R3" s="305"/>
      <c r="S3" s="305"/>
      <c r="T3" s="306"/>
      <c r="U3" s="306"/>
      <c r="V3" s="306"/>
      <c r="W3" s="306"/>
      <c r="X3" s="306"/>
      <c r="Y3" s="306"/>
      <c r="Z3" s="306"/>
    </row>
    <row r="4" spans="1:26" ht="60" customHeight="1">
      <c r="A4" s="24" t="s">
        <v>73</v>
      </c>
      <c r="B4" s="25" t="s">
        <v>44</v>
      </c>
      <c r="C4" s="4" t="s">
        <v>78</v>
      </c>
      <c r="D4" s="4"/>
      <c r="E4" s="4"/>
      <c r="F4" s="4"/>
      <c r="G4" s="2"/>
      <c r="H4" s="2"/>
      <c r="I4" s="2"/>
      <c r="J4" s="307"/>
      <c r="K4" s="307"/>
      <c r="L4" s="307"/>
      <c r="M4" s="265"/>
      <c r="N4" s="265"/>
      <c r="O4" s="265"/>
      <c r="P4" s="265"/>
      <c r="Q4" s="266"/>
      <c r="R4" s="305"/>
      <c r="S4" s="305"/>
      <c r="T4" s="308"/>
      <c r="U4" s="308"/>
      <c r="V4" s="308"/>
      <c r="W4" s="308"/>
      <c r="X4" s="308"/>
      <c r="Y4" s="308"/>
      <c r="Z4" s="308"/>
    </row>
    <row r="5" spans="1:26" ht="60" customHeight="1" thickBot="1">
      <c r="A5" s="33" t="s">
        <v>64</v>
      </c>
      <c r="C5" s="34"/>
      <c r="D5" s="35"/>
      <c r="E5" s="35"/>
      <c r="F5" s="35"/>
      <c r="G5" s="35"/>
      <c r="H5" s="6"/>
      <c r="I5" s="36"/>
      <c r="J5" s="264"/>
      <c r="K5" s="264"/>
      <c r="L5" s="264"/>
      <c r="M5" s="264"/>
      <c r="N5" s="264"/>
      <c r="O5" s="264"/>
      <c r="P5" s="264"/>
      <c r="Q5" s="264"/>
      <c r="R5" s="309"/>
      <c r="S5" s="309"/>
      <c r="T5" s="310"/>
      <c r="U5" s="310"/>
      <c r="V5" s="310"/>
      <c r="W5" s="310"/>
      <c r="X5" s="310"/>
      <c r="Y5" s="310"/>
      <c r="Z5" s="310"/>
    </row>
    <row r="6" spans="1:26" ht="60" customHeight="1">
      <c r="A6" s="278" t="s">
        <v>75</v>
      </c>
      <c r="B6" s="279"/>
      <c r="C6" s="279"/>
      <c r="D6" s="279"/>
      <c r="E6" s="279"/>
      <c r="F6" s="279"/>
      <c r="G6" s="279"/>
      <c r="H6" s="280"/>
      <c r="J6" s="311"/>
      <c r="K6" s="311"/>
      <c r="L6" s="311"/>
      <c r="M6" s="312"/>
      <c r="N6" s="312"/>
      <c r="O6" s="313"/>
      <c r="P6" s="313"/>
      <c r="Q6" s="264"/>
      <c r="R6" s="309"/>
      <c r="S6" s="309"/>
      <c r="T6" s="308"/>
      <c r="U6" s="308"/>
      <c r="V6" s="308"/>
      <c r="W6" s="308"/>
      <c r="X6" s="308"/>
      <c r="Y6" s="308"/>
      <c r="Z6" s="308"/>
    </row>
    <row r="7" spans="1:26" ht="36.75" customHeight="1" thickBot="1">
      <c r="A7" s="281"/>
      <c r="B7" s="282"/>
      <c r="C7" s="282"/>
      <c r="D7" s="282"/>
      <c r="E7" s="282"/>
      <c r="F7" s="282"/>
      <c r="G7" s="282"/>
      <c r="H7" s="283"/>
    </row>
    <row r="8" spans="1:26" ht="20.100000000000001" customHeight="1">
      <c r="A8" s="29"/>
      <c r="B8" s="29"/>
      <c r="C8" s="29"/>
      <c r="D8" s="29"/>
      <c r="E8" s="29"/>
      <c r="F8" s="29"/>
      <c r="G8" s="29"/>
      <c r="H8" s="29"/>
      <c r="K8" s="47" t="s">
        <v>38</v>
      </c>
      <c r="L8" s="47"/>
      <c r="M8" s="47"/>
      <c r="N8" s="47"/>
      <c r="P8" s="48"/>
      <c r="Q8" s="29"/>
      <c r="R8" s="29"/>
      <c r="S8" s="29"/>
      <c r="T8" s="29"/>
      <c r="U8" s="29"/>
      <c r="V8" s="29"/>
      <c r="W8" s="29"/>
      <c r="X8" s="29"/>
    </row>
    <row r="9" spans="1:26" ht="20.25" customHeight="1">
      <c r="A9" s="254" t="s">
        <v>63</v>
      </c>
      <c r="B9" s="292" t="s">
        <v>77</v>
      </c>
      <c r="C9" s="293"/>
      <c r="D9" s="293"/>
      <c r="E9" s="294"/>
      <c r="F9" s="52"/>
      <c r="G9" s="53"/>
      <c r="H9" s="54"/>
      <c r="I9" s="55" t="s">
        <v>24</v>
      </c>
      <c r="J9" s="56" t="s">
        <v>89</v>
      </c>
      <c r="K9" s="57" t="s">
        <v>90</v>
      </c>
      <c r="L9" s="58"/>
      <c r="M9" s="58"/>
      <c r="N9" s="59"/>
      <c r="O9" s="60" t="s">
        <v>35</v>
      </c>
      <c r="P9" s="56" t="s">
        <v>34</v>
      </c>
      <c r="Q9" s="56" t="s">
        <v>33</v>
      </c>
      <c r="R9" s="56" t="s">
        <v>32</v>
      </c>
      <c r="S9" s="56" t="s">
        <v>31</v>
      </c>
      <c r="T9" s="56" t="s">
        <v>30</v>
      </c>
      <c r="U9" s="56" t="s">
        <v>29</v>
      </c>
      <c r="V9" s="56" t="s">
        <v>28</v>
      </c>
      <c r="W9" s="56" t="s">
        <v>27</v>
      </c>
      <c r="X9" s="56" t="s">
        <v>91</v>
      </c>
      <c r="Y9" s="61"/>
      <c r="Z9" s="60"/>
    </row>
    <row r="10" spans="1:26" ht="43.5" customHeight="1">
      <c r="A10" s="256"/>
      <c r="B10" s="295"/>
      <c r="C10" s="296"/>
      <c r="D10" s="296"/>
      <c r="E10" s="297"/>
      <c r="F10" s="65" t="s">
        <v>26</v>
      </c>
      <c r="G10" s="301" t="s">
        <v>72</v>
      </c>
      <c r="H10" s="302"/>
      <c r="I10" s="66"/>
      <c r="J10" s="67" t="s">
        <v>92</v>
      </c>
      <c r="K10" s="57" t="s">
        <v>93</v>
      </c>
      <c r="L10" s="58"/>
      <c r="M10" s="58"/>
      <c r="N10" s="59"/>
      <c r="O10" s="255" t="s">
        <v>94</v>
      </c>
      <c r="P10" s="68" t="s">
        <v>23</v>
      </c>
      <c r="Q10" s="68" t="s">
        <v>22</v>
      </c>
      <c r="R10" s="68" t="s">
        <v>21</v>
      </c>
      <c r="S10" s="68" t="s">
        <v>20</v>
      </c>
      <c r="T10" s="68" t="s">
        <v>19</v>
      </c>
      <c r="U10" s="68" t="s">
        <v>18</v>
      </c>
      <c r="V10" s="69" t="s">
        <v>17</v>
      </c>
      <c r="W10" s="69" t="s">
        <v>16</v>
      </c>
      <c r="X10" s="69" t="s">
        <v>15</v>
      </c>
      <c r="Y10" s="276" t="s">
        <v>14</v>
      </c>
      <c r="Z10" s="277"/>
    </row>
    <row r="11" spans="1:26" ht="18" customHeight="1">
      <c r="A11" s="256"/>
      <c r="B11" s="295"/>
      <c r="C11" s="296"/>
      <c r="D11" s="296"/>
      <c r="E11" s="297"/>
      <c r="F11" s="72" t="s">
        <v>55</v>
      </c>
      <c r="G11" s="29"/>
      <c r="H11" s="73"/>
      <c r="I11" s="55" t="s">
        <v>95</v>
      </c>
      <c r="J11" s="56" t="s">
        <v>96</v>
      </c>
      <c r="K11" s="74" t="s">
        <v>97</v>
      </c>
      <c r="L11" s="75" t="s">
        <v>13</v>
      </c>
      <c r="M11" s="76" t="s">
        <v>12</v>
      </c>
      <c r="N11" s="77" t="s">
        <v>11</v>
      </c>
      <c r="O11" s="78">
        <v>5282</v>
      </c>
      <c r="P11" s="79">
        <v>1650</v>
      </c>
      <c r="Q11" s="79">
        <v>4950</v>
      </c>
      <c r="R11" s="79">
        <v>1870</v>
      </c>
      <c r="S11" s="79">
        <v>1980</v>
      </c>
      <c r="T11" s="79">
        <v>880</v>
      </c>
      <c r="U11" s="79">
        <v>1100</v>
      </c>
      <c r="V11" s="79">
        <v>1210</v>
      </c>
      <c r="W11" s="79">
        <v>3300</v>
      </c>
      <c r="X11" s="79">
        <v>3300</v>
      </c>
      <c r="Y11" s="80"/>
      <c r="Z11" s="81"/>
    </row>
    <row r="12" spans="1:26" ht="21.75" customHeight="1">
      <c r="A12" s="257"/>
      <c r="B12" s="298"/>
      <c r="C12" s="299"/>
      <c r="D12" s="299"/>
      <c r="E12" s="300"/>
      <c r="F12" s="85"/>
      <c r="G12" s="29"/>
      <c r="H12" s="73"/>
      <c r="I12" s="66"/>
      <c r="J12" s="56" t="s">
        <v>98</v>
      </c>
      <c r="K12" s="86">
        <v>5630</v>
      </c>
      <c r="L12" s="87">
        <v>6130</v>
      </c>
      <c r="M12" s="76">
        <v>7330</v>
      </c>
      <c r="N12" s="77">
        <v>7830</v>
      </c>
      <c r="O12" s="88"/>
      <c r="P12" s="89"/>
      <c r="Q12" s="89"/>
      <c r="R12" s="89"/>
      <c r="S12" s="89"/>
      <c r="T12" s="89"/>
      <c r="U12" s="89"/>
      <c r="V12" s="89"/>
      <c r="W12" s="89"/>
      <c r="X12" s="89"/>
      <c r="Y12" s="90"/>
      <c r="Z12" s="91"/>
    </row>
    <row r="13" spans="1:26" ht="30" customHeight="1">
      <c r="A13" s="92"/>
      <c r="B13" s="93" t="s">
        <v>10</v>
      </c>
      <c r="C13" s="94"/>
      <c r="D13" s="94"/>
      <c r="E13" s="95"/>
      <c r="F13" s="96"/>
      <c r="G13" s="97"/>
      <c r="H13" s="98"/>
      <c r="I13" s="99"/>
      <c r="J13" s="100"/>
      <c r="K13" s="314"/>
      <c r="L13" s="314"/>
      <c r="M13" s="314"/>
      <c r="N13" s="101"/>
      <c r="O13" s="101"/>
      <c r="P13" s="101"/>
      <c r="Q13" s="101"/>
      <c r="R13" s="101"/>
      <c r="S13" s="101"/>
      <c r="T13" s="101"/>
      <c r="U13" s="101"/>
      <c r="V13" s="101"/>
      <c r="W13" s="101"/>
      <c r="X13" s="101"/>
      <c r="Y13" s="102"/>
      <c r="Z13" s="103"/>
    </row>
    <row r="14" spans="1:26" ht="60" customHeight="1">
      <c r="A14" s="104">
        <v>1</v>
      </c>
      <c r="B14" s="105" t="s">
        <v>9</v>
      </c>
      <c r="C14" s="106"/>
      <c r="D14" s="106"/>
      <c r="E14" s="107"/>
      <c r="F14" s="108"/>
      <c r="G14" s="109"/>
      <c r="H14" s="110" t="s">
        <v>59</v>
      </c>
      <c r="I14" s="111"/>
      <c r="J14" s="112"/>
      <c r="K14" s="315"/>
      <c r="L14" s="315"/>
      <c r="M14" s="315"/>
      <c r="N14" s="113"/>
      <c r="O14" s="113"/>
      <c r="P14" s="113"/>
      <c r="Q14" s="113"/>
      <c r="R14" s="113"/>
      <c r="S14" s="113"/>
      <c r="T14" s="113"/>
      <c r="U14" s="113"/>
      <c r="V14" s="113"/>
      <c r="W14" s="113"/>
      <c r="X14" s="113"/>
      <c r="Y14" s="114"/>
      <c r="Z14" s="115"/>
    </row>
    <row r="15" spans="1:26" ht="35.1" customHeight="1">
      <c r="A15" s="116"/>
      <c r="B15" s="117" t="s">
        <v>7</v>
      </c>
      <c r="C15" s="118"/>
      <c r="D15" s="119" t="s">
        <v>6</v>
      </c>
      <c r="E15" s="120"/>
      <c r="F15" s="121"/>
      <c r="G15" s="122"/>
      <c r="H15" s="123"/>
      <c r="I15" s="124"/>
      <c r="J15" s="112"/>
      <c r="K15" s="316"/>
      <c r="L15" s="316"/>
      <c r="M15" s="316"/>
      <c r="N15" s="125"/>
      <c r="O15" s="125"/>
      <c r="P15" s="125"/>
      <c r="Q15" s="125"/>
      <c r="R15" s="125"/>
      <c r="S15" s="125"/>
      <c r="T15" s="125"/>
      <c r="U15" s="125"/>
      <c r="V15" s="125"/>
      <c r="W15" s="125"/>
      <c r="X15" s="125"/>
      <c r="Y15" s="133"/>
      <c r="Z15" s="134"/>
    </row>
    <row r="16" spans="1:26" ht="30" customHeight="1">
      <c r="A16" s="92"/>
      <c r="B16" s="126" t="s">
        <v>10</v>
      </c>
      <c r="C16" s="258"/>
      <c r="D16" s="258"/>
      <c r="E16" s="259"/>
      <c r="F16" s="96"/>
      <c r="G16" s="97"/>
      <c r="H16" s="98"/>
      <c r="I16" s="99"/>
      <c r="J16" s="112"/>
      <c r="K16" s="314"/>
      <c r="L16" s="314"/>
      <c r="M16" s="314"/>
      <c r="N16" s="101"/>
      <c r="O16" s="101"/>
      <c r="P16" s="101"/>
      <c r="Q16" s="250"/>
      <c r="R16" s="101"/>
      <c r="S16" s="101"/>
      <c r="T16" s="101"/>
      <c r="U16" s="101"/>
      <c r="V16" s="101"/>
      <c r="W16" s="101"/>
      <c r="X16" s="101"/>
      <c r="Y16" s="102"/>
      <c r="Z16" s="103"/>
    </row>
    <row r="17" spans="1:26" ht="60" customHeight="1">
      <c r="A17" s="104">
        <f>A14+1</f>
        <v>2</v>
      </c>
      <c r="B17" s="105" t="s">
        <v>9</v>
      </c>
      <c r="C17" s="106"/>
      <c r="D17" s="106"/>
      <c r="E17" s="107"/>
      <c r="F17" s="108"/>
      <c r="G17" s="109"/>
      <c r="H17" s="129" t="s">
        <v>59</v>
      </c>
      <c r="I17" s="111"/>
      <c r="J17" s="112"/>
      <c r="K17" s="315"/>
      <c r="L17" s="315"/>
      <c r="M17" s="315"/>
      <c r="N17" s="113"/>
      <c r="O17" s="113"/>
      <c r="P17" s="113"/>
      <c r="Q17" s="251"/>
      <c r="R17" s="113"/>
      <c r="S17" s="113"/>
      <c r="T17" s="113"/>
      <c r="U17" s="113"/>
      <c r="V17" s="113"/>
      <c r="W17" s="113"/>
      <c r="X17" s="113"/>
      <c r="Y17" s="114"/>
      <c r="Z17" s="115"/>
    </row>
    <row r="18" spans="1:26" ht="35.1" customHeight="1">
      <c r="A18" s="116"/>
      <c r="B18" s="117" t="s">
        <v>7</v>
      </c>
      <c r="C18" s="118"/>
      <c r="D18" s="119" t="s">
        <v>6</v>
      </c>
      <c r="E18" s="120"/>
      <c r="F18" s="121"/>
      <c r="G18" s="122"/>
      <c r="H18" s="123"/>
      <c r="I18" s="124"/>
      <c r="J18" s="112"/>
      <c r="K18" s="316"/>
      <c r="L18" s="316"/>
      <c r="M18" s="316"/>
      <c r="N18" s="125"/>
      <c r="O18" s="125"/>
      <c r="P18" s="125"/>
      <c r="Q18" s="252"/>
      <c r="R18" s="125"/>
      <c r="S18" s="125"/>
      <c r="T18" s="125"/>
      <c r="U18" s="125"/>
      <c r="V18" s="125"/>
      <c r="W18" s="125"/>
      <c r="X18" s="125"/>
      <c r="Y18" s="133"/>
      <c r="Z18" s="134"/>
    </row>
    <row r="19" spans="1:26" ht="30" customHeight="1">
      <c r="A19" s="92"/>
      <c r="B19" s="126" t="s">
        <v>10</v>
      </c>
      <c r="C19" s="258"/>
      <c r="D19" s="258"/>
      <c r="E19" s="259"/>
      <c r="F19" s="96"/>
      <c r="G19" s="97"/>
      <c r="H19" s="98"/>
      <c r="I19" s="99"/>
      <c r="J19" s="112"/>
      <c r="K19" s="314"/>
      <c r="L19" s="314"/>
      <c r="M19" s="314"/>
      <c r="N19" s="101"/>
      <c r="O19" s="101"/>
      <c r="P19" s="101"/>
      <c r="Q19" s="250"/>
      <c r="R19" s="250"/>
      <c r="S19" s="101"/>
      <c r="T19" s="101"/>
      <c r="U19" s="101"/>
      <c r="V19" s="101"/>
      <c r="W19" s="101"/>
      <c r="X19" s="101"/>
      <c r="Y19" s="102"/>
      <c r="Z19" s="103"/>
    </row>
    <row r="20" spans="1:26" ht="60" customHeight="1">
      <c r="A20" s="104">
        <f>A17+1</f>
        <v>3</v>
      </c>
      <c r="B20" s="105" t="s">
        <v>9</v>
      </c>
      <c r="C20" s="106"/>
      <c r="D20" s="106"/>
      <c r="E20" s="107"/>
      <c r="F20" s="108"/>
      <c r="G20" s="109"/>
      <c r="H20" s="129" t="s">
        <v>8</v>
      </c>
      <c r="I20" s="111"/>
      <c r="J20" s="112"/>
      <c r="K20" s="315"/>
      <c r="L20" s="315"/>
      <c r="M20" s="315"/>
      <c r="N20" s="113"/>
      <c r="O20" s="113"/>
      <c r="P20" s="113"/>
      <c r="Q20" s="251"/>
      <c r="R20" s="251"/>
      <c r="S20" s="113"/>
      <c r="T20" s="113"/>
      <c r="U20" s="113"/>
      <c r="V20" s="113"/>
      <c r="W20" s="113"/>
      <c r="X20" s="113"/>
      <c r="Y20" s="114"/>
      <c r="Z20" s="115"/>
    </row>
    <row r="21" spans="1:26" ht="35.1" customHeight="1">
      <c r="A21" s="116"/>
      <c r="B21" s="117" t="s">
        <v>7</v>
      </c>
      <c r="C21" s="118"/>
      <c r="D21" s="119" t="s">
        <v>6</v>
      </c>
      <c r="E21" s="120"/>
      <c r="F21" s="121"/>
      <c r="G21" s="122"/>
      <c r="H21" s="123"/>
      <c r="I21" s="124"/>
      <c r="J21" s="112"/>
      <c r="K21" s="316"/>
      <c r="L21" s="316"/>
      <c r="M21" s="316"/>
      <c r="N21" s="125"/>
      <c r="O21" s="125"/>
      <c r="P21" s="125"/>
      <c r="Q21" s="252"/>
      <c r="R21" s="252"/>
      <c r="S21" s="125"/>
      <c r="T21" s="125"/>
      <c r="U21" s="125"/>
      <c r="V21" s="125"/>
      <c r="W21" s="125"/>
      <c r="X21" s="125"/>
      <c r="Y21" s="133"/>
      <c r="Z21" s="134"/>
    </row>
    <row r="22" spans="1:26" ht="30" customHeight="1">
      <c r="A22" s="92"/>
      <c r="B22" s="126" t="s">
        <v>10</v>
      </c>
      <c r="C22" s="258"/>
      <c r="D22" s="258"/>
      <c r="E22" s="259"/>
      <c r="F22" s="96"/>
      <c r="G22" s="97"/>
      <c r="H22" s="98"/>
      <c r="I22" s="99"/>
      <c r="J22" s="112"/>
      <c r="K22" s="314"/>
      <c r="L22" s="314"/>
      <c r="M22" s="314"/>
      <c r="N22" s="101"/>
      <c r="O22" s="101"/>
      <c r="P22" s="101"/>
      <c r="Q22" s="250"/>
      <c r="R22" s="250"/>
      <c r="S22" s="101"/>
      <c r="T22" s="101"/>
      <c r="U22" s="101"/>
      <c r="V22" s="101"/>
      <c r="W22" s="101"/>
      <c r="X22" s="101"/>
      <c r="Y22" s="102"/>
      <c r="Z22" s="103"/>
    </row>
    <row r="23" spans="1:26" ht="60" customHeight="1">
      <c r="A23" s="104">
        <f>A20+1</f>
        <v>4</v>
      </c>
      <c r="B23" s="105" t="s">
        <v>9</v>
      </c>
      <c r="C23" s="106"/>
      <c r="D23" s="106"/>
      <c r="E23" s="107"/>
      <c r="F23" s="108"/>
      <c r="G23" s="109"/>
      <c r="H23" s="129" t="s">
        <v>8</v>
      </c>
      <c r="I23" s="111"/>
      <c r="J23" s="112"/>
      <c r="K23" s="315"/>
      <c r="L23" s="315"/>
      <c r="M23" s="315"/>
      <c r="N23" s="113"/>
      <c r="O23" s="113"/>
      <c r="P23" s="113"/>
      <c r="Q23" s="251"/>
      <c r="R23" s="251"/>
      <c r="S23" s="113"/>
      <c r="T23" s="113"/>
      <c r="U23" s="113"/>
      <c r="V23" s="113"/>
      <c r="W23" s="113"/>
      <c r="X23" s="113"/>
      <c r="Y23" s="114"/>
      <c r="Z23" s="115"/>
    </row>
    <row r="24" spans="1:26" ht="35.1" customHeight="1">
      <c r="A24" s="116"/>
      <c r="B24" s="117" t="s">
        <v>7</v>
      </c>
      <c r="C24" s="118"/>
      <c r="D24" s="119" t="s">
        <v>6</v>
      </c>
      <c r="E24" s="120"/>
      <c r="F24" s="121"/>
      <c r="G24" s="122"/>
      <c r="H24" s="123"/>
      <c r="I24" s="124"/>
      <c r="J24" s="112"/>
      <c r="K24" s="316"/>
      <c r="L24" s="316"/>
      <c r="M24" s="316"/>
      <c r="N24" s="125"/>
      <c r="O24" s="125"/>
      <c r="P24" s="125"/>
      <c r="Q24" s="252"/>
      <c r="R24" s="252"/>
      <c r="S24" s="125"/>
      <c r="T24" s="125"/>
      <c r="U24" s="125"/>
      <c r="V24" s="125"/>
      <c r="W24" s="125"/>
      <c r="X24" s="125"/>
      <c r="Y24" s="133"/>
      <c r="Z24" s="134"/>
    </row>
    <row r="25" spans="1:26" ht="30" customHeight="1">
      <c r="A25" s="92"/>
      <c r="B25" s="126" t="s">
        <v>10</v>
      </c>
      <c r="C25" s="258"/>
      <c r="D25" s="258"/>
      <c r="E25" s="259"/>
      <c r="F25" s="96"/>
      <c r="G25" s="97"/>
      <c r="H25" s="98"/>
      <c r="I25" s="99"/>
      <c r="J25" s="112"/>
      <c r="K25" s="314"/>
      <c r="L25" s="314"/>
      <c r="M25" s="314"/>
      <c r="N25" s="101"/>
      <c r="O25" s="101"/>
      <c r="P25" s="101"/>
      <c r="Q25" s="250"/>
      <c r="R25" s="250"/>
      <c r="S25" s="101"/>
      <c r="T25" s="101"/>
      <c r="U25" s="101"/>
      <c r="V25" s="101"/>
      <c r="W25" s="101"/>
      <c r="X25" s="101"/>
      <c r="Y25" s="102"/>
      <c r="Z25" s="103"/>
    </row>
    <row r="26" spans="1:26" ht="60" customHeight="1">
      <c r="A26" s="104">
        <f>A23+1</f>
        <v>5</v>
      </c>
      <c r="B26" s="105" t="s">
        <v>9</v>
      </c>
      <c r="C26" s="106"/>
      <c r="D26" s="106"/>
      <c r="E26" s="107"/>
      <c r="F26" s="108"/>
      <c r="G26" s="130"/>
      <c r="H26" s="129" t="s">
        <v>8</v>
      </c>
      <c r="I26" s="111"/>
      <c r="J26" s="112"/>
      <c r="K26" s="315"/>
      <c r="L26" s="315"/>
      <c r="M26" s="315"/>
      <c r="N26" s="113"/>
      <c r="O26" s="113"/>
      <c r="P26" s="113"/>
      <c r="Q26" s="251"/>
      <c r="R26" s="251"/>
      <c r="S26" s="113"/>
      <c r="T26" s="113"/>
      <c r="U26" s="113"/>
      <c r="V26" s="113"/>
      <c r="W26" s="113"/>
      <c r="X26" s="113"/>
      <c r="Y26" s="114"/>
      <c r="Z26" s="115"/>
    </row>
    <row r="27" spans="1:26" ht="35.1" customHeight="1">
      <c r="A27" s="116"/>
      <c r="B27" s="117" t="s">
        <v>7</v>
      </c>
      <c r="C27" s="118"/>
      <c r="D27" s="119" t="s">
        <v>6</v>
      </c>
      <c r="E27" s="120"/>
      <c r="F27" s="121"/>
      <c r="G27" s="122"/>
      <c r="H27" s="131"/>
      <c r="I27" s="124"/>
      <c r="J27" s="132"/>
      <c r="K27" s="316"/>
      <c r="L27" s="316"/>
      <c r="M27" s="316"/>
      <c r="N27" s="125"/>
      <c r="O27" s="125"/>
      <c r="P27" s="125"/>
      <c r="Q27" s="252"/>
      <c r="R27" s="252"/>
      <c r="S27" s="125"/>
      <c r="T27" s="125"/>
      <c r="U27" s="125"/>
      <c r="V27" s="125"/>
      <c r="W27" s="125"/>
      <c r="X27" s="125"/>
      <c r="Y27" s="133"/>
      <c r="Z27" s="134"/>
    </row>
    <row r="28" spans="1:26" ht="35.1" customHeight="1">
      <c r="A28" s="29"/>
      <c r="B28" s="135" t="s">
        <v>79</v>
      </c>
      <c r="C28" s="136"/>
      <c r="D28" s="137"/>
      <c r="E28" s="136"/>
      <c r="F28" s="138"/>
      <c r="G28" s="139"/>
      <c r="H28" s="140"/>
      <c r="I28" s="141"/>
      <c r="J28" s="141"/>
      <c r="K28" s="141"/>
      <c r="L28" s="29"/>
      <c r="M28" s="142"/>
      <c r="N28" s="142"/>
      <c r="O28" s="142"/>
      <c r="P28" s="142"/>
      <c r="Q28" s="142"/>
      <c r="R28" s="142"/>
      <c r="S28" s="142"/>
      <c r="T28" s="142"/>
      <c r="U28" s="142"/>
      <c r="V28" s="142"/>
      <c r="W28" s="142"/>
      <c r="X28" s="142"/>
      <c r="Y28" s="143"/>
      <c r="Z28" s="143"/>
    </row>
    <row r="29" spans="1:26" ht="25.5">
      <c r="A29" s="144" t="s">
        <v>2</v>
      </c>
      <c r="B29" s="144"/>
      <c r="C29" s="144"/>
      <c r="D29" s="144"/>
      <c r="E29" s="144"/>
      <c r="F29" s="144"/>
      <c r="G29" s="144"/>
      <c r="H29" s="144"/>
      <c r="I29" s="144"/>
      <c r="J29" s="144"/>
      <c r="K29" s="144"/>
      <c r="L29" s="144"/>
      <c r="M29" s="144"/>
      <c r="N29" s="144" t="s">
        <v>99</v>
      </c>
      <c r="O29" s="145"/>
      <c r="P29" s="145"/>
      <c r="Q29" s="145"/>
      <c r="R29" s="145"/>
      <c r="S29" s="145"/>
      <c r="T29" s="145"/>
      <c r="U29" s="145"/>
      <c r="V29" s="145"/>
      <c r="W29" s="145"/>
      <c r="X29" s="145"/>
      <c r="Y29" s="145"/>
      <c r="Z29" s="145"/>
    </row>
    <row r="30" spans="1:26" ht="25.5">
      <c r="A30" s="145" t="s">
        <v>1</v>
      </c>
      <c r="B30" s="144"/>
      <c r="C30" s="144"/>
      <c r="D30" s="144"/>
      <c r="E30" s="144"/>
      <c r="F30" s="144"/>
      <c r="G30" s="144"/>
      <c r="H30" s="144"/>
      <c r="I30" s="144"/>
      <c r="J30" s="144"/>
      <c r="K30" s="144"/>
      <c r="L30" s="144"/>
      <c r="M30" s="144"/>
      <c r="N30" s="144" t="s">
        <v>0</v>
      </c>
      <c r="O30" s="145"/>
      <c r="P30" s="145"/>
      <c r="Q30" s="145"/>
      <c r="R30" s="145"/>
      <c r="S30" s="145"/>
      <c r="T30" s="145"/>
      <c r="U30" s="145"/>
      <c r="V30" s="145"/>
      <c r="W30" s="145"/>
      <c r="X30" s="145"/>
      <c r="Y30" s="145"/>
      <c r="Z30" s="145"/>
    </row>
    <row r="31" spans="1:26" s="145" customFormat="1" ht="35.1" customHeight="1">
      <c r="I31" s="260" t="s">
        <v>61</v>
      </c>
      <c r="J31" s="261"/>
      <c r="K31" s="147" t="str">
        <f>IF(COUNTIF(K13:K27,"○"),COUNTIF(K13:K27,"○"),"")</f>
        <v/>
      </c>
      <c r="L31" s="147" t="str">
        <f t="shared" ref="L31:X31" si="0">IF(COUNTIF(L13:L27,"○"),COUNTIF(L13:L27,"○"),"")</f>
        <v/>
      </c>
      <c r="M31" s="147" t="str">
        <f t="shared" si="0"/>
        <v/>
      </c>
      <c r="N31" s="147" t="str">
        <f t="shared" si="0"/>
        <v/>
      </c>
      <c r="O31" s="147" t="str">
        <f t="shared" si="0"/>
        <v/>
      </c>
      <c r="P31" s="147" t="str">
        <f t="shared" si="0"/>
        <v/>
      </c>
      <c r="Q31" s="147" t="str">
        <f t="shared" si="0"/>
        <v/>
      </c>
      <c r="R31" s="147" t="str">
        <f t="shared" si="0"/>
        <v/>
      </c>
      <c r="S31" s="147" t="str">
        <f t="shared" si="0"/>
        <v/>
      </c>
      <c r="T31" s="147" t="str">
        <f t="shared" si="0"/>
        <v/>
      </c>
      <c r="U31" s="147" t="str">
        <f t="shared" si="0"/>
        <v/>
      </c>
      <c r="V31" s="147" t="str">
        <f t="shared" si="0"/>
        <v/>
      </c>
      <c r="W31" s="147" t="str">
        <f t="shared" si="0"/>
        <v/>
      </c>
      <c r="X31" s="147" t="str">
        <f t="shared" si="0"/>
        <v/>
      </c>
      <c r="Y31" s="148" t="s">
        <v>5</v>
      </c>
      <c r="Z31" s="149" t="str">
        <f>TEXT(IF(SUM(K31:X31),SUM(K31:X31),""),"#0")&amp;"件　"</f>
        <v>件　</v>
      </c>
    </row>
    <row r="32" spans="1:26" s="145" customFormat="1" ht="35.1" customHeight="1">
      <c r="I32" s="262" t="s">
        <v>4</v>
      </c>
      <c r="J32" s="263"/>
      <c r="K32" s="150" t="str">
        <f>IF(K31*K12,K31*K12,"")</f>
        <v/>
      </c>
      <c r="L32" s="150" t="str">
        <f t="shared" ref="L32:N32" si="1">IF(L31*L12,L31*L12,"")</f>
        <v/>
      </c>
      <c r="M32" s="150" t="str">
        <f t="shared" si="1"/>
        <v/>
      </c>
      <c r="N32" s="150" t="str">
        <f t="shared" si="1"/>
        <v/>
      </c>
      <c r="O32" s="150" t="str">
        <f>IF(O31*O11,O31*O11,"")</f>
        <v/>
      </c>
      <c r="P32" s="150" t="str">
        <f t="shared" ref="P32:X32" si="2">IF(P31*P11,P31*P11,"")</f>
        <v/>
      </c>
      <c r="Q32" s="150" t="str">
        <f t="shared" si="2"/>
        <v/>
      </c>
      <c r="R32" s="150" t="str">
        <f t="shared" si="2"/>
        <v/>
      </c>
      <c r="S32" s="150" t="str">
        <f t="shared" si="2"/>
        <v/>
      </c>
      <c r="T32" s="150" t="str">
        <f t="shared" si="2"/>
        <v/>
      </c>
      <c r="U32" s="150" t="str">
        <f t="shared" si="2"/>
        <v/>
      </c>
      <c r="V32" s="150" t="str">
        <f t="shared" si="2"/>
        <v/>
      </c>
      <c r="W32" s="150" t="str">
        <f t="shared" si="2"/>
        <v/>
      </c>
      <c r="X32" s="150" t="str">
        <f t="shared" si="2"/>
        <v/>
      </c>
      <c r="Y32" s="151" t="s">
        <v>3</v>
      </c>
      <c r="Z32" s="152" t="str">
        <f>"　\"&amp;TEXT(IF(SUM(K32:X439),SUM(K32:X32),""),"#,##0")</f>
        <v>　\</v>
      </c>
    </row>
    <row r="33" spans="1:8" ht="39.950000000000003" customHeight="1">
      <c r="A33" s="135"/>
      <c r="B33" s="137"/>
      <c r="C33" s="29"/>
      <c r="D33" s="29"/>
      <c r="E33" s="34"/>
      <c r="F33" s="153"/>
      <c r="G33" s="154"/>
      <c r="H33" s="140"/>
    </row>
    <row r="34" spans="1:8" s="143" customFormat="1" ht="39.950000000000003" customHeight="1"/>
  </sheetData>
  <mergeCells count="119">
    <mergeCell ref="J6:L6"/>
    <mergeCell ref="R6:S6"/>
    <mergeCell ref="G10:H10"/>
    <mergeCell ref="Y10:Z10"/>
    <mergeCell ref="O11:O12"/>
    <mergeCell ref="P11:P12"/>
    <mergeCell ref="I13:I15"/>
    <mergeCell ref="J13:J27"/>
    <mergeCell ref="L13:L15"/>
    <mergeCell ref="Y13:Z15"/>
    <mergeCell ref="I16:I18"/>
    <mergeCell ref="L16:L18"/>
    <mergeCell ref="Y16:Z18"/>
    <mergeCell ref="I19:I21"/>
    <mergeCell ref="L19:L21"/>
    <mergeCell ref="Y19:Z21"/>
    <mergeCell ref="I22:I24"/>
    <mergeCell ref="L22:L24"/>
    <mergeCell ref="Y22:Z24"/>
    <mergeCell ref="I25:I27"/>
    <mergeCell ref="L25:L27"/>
    <mergeCell ref="Y25:Z27"/>
    <mergeCell ref="J2:L3"/>
    <mergeCell ref="M2:P3"/>
    <mergeCell ref="T3:Z3"/>
    <mergeCell ref="C4:F4"/>
    <mergeCell ref="T4:Z4"/>
    <mergeCell ref="T5:Z5"/>
    <mergeCell ref="R2:S2"/>
    <mergeCell ref="R3:S3"/>
    <mergeCell ref="J4:L4"/>
    <mergeCell ref="R4:S4"/>
    <mergeCell ref="R5:S5"/>
    <mergeCell ref="B9:E12"/>
    <mergeCell ref="Q11:Q12"/>
    <mergeCell ref="X11:X12"/>
    <mergeCell ref="S11:S12"/>
    <mergeCell ref="T11:T12"/>
    <mergeCell ref="U11:U12"/>
    <mergeCell ref="V11:V12"/>
    <mergeCell ref="W11:W12"/>
    <mergeCell ref="R11:R12"/>
    <mergeCell ref="A6:H7"/>
    <mergeCell ref="M6:N6"/>
    <mergeCell ref="O6:P6"/>
    <mergeCell ref="T6:Z6"/>
    <mergeCell ref="I9:I10"/>
    <mergeCell ref="K9:N9"/>
    <mergeCell ref="K10:N10"/>
    <mergeCell ref="I11:I12"/>
    <mergeCell ref="C17:E17"/>
    <mergeCell ref="T16:T18"/>
    <mergeCell ref="U16:U18"/>
    <mergeCell ref="V16:V18"/>
    <mergeCell ref="W16:W18"/>
    <mergeCell ref="X16:X18"/>
    <mergeCell ref="F19:F21"/>
    <mergeCell ref="M19:M21"/>
    <mergeCell ref="N19:N21"/>
    <mergeCell ref="O19:O21"/>
    <mergeCell ref="P19:P21"/>
    <mergeCell ref="N16:N18"/>
    <mergeCell ref="O16:O18"/>
    <mergeCell ref="P16:P18"/>
    <mergeCell ref="W13:W15"/>
    <mergeCell ref="X13:X15"/>
    <mergeCell ref="C14:E14"/>
    <mergeCell ref="F16:F18"/>
    <mergeCell ref="M16:M18"/>
    <mergeCell ref="Q13:Q15"/>
    <mergeCell ref="R13:R15"/>
    <mergeCell ref="S13:S15"/>
    <mergeCell ref="T13:T15"/>
    <mergeCell ref="U13:U15"/>
    <mergeCell ref="V13:V15"/>
    <mergeCell ref="C13:E13"/>
    <mergeCell ref="F13:F15"/>
    <mergeCell ref="M13:M15"/>
    <mergeCell ref="N13:N15"/>
    <mergeCell ref="O13:O15"/>
    <mergeCell ref="C26:E26"/>
    <mergeCell ref="S25:S27"/>
    <mergeCell ref="T25:T27"/>
    <mergeCell ref="U25:U27"/>
    <mergeCell ref="U19:U21"/>
    <mergeCell ref="V19:V21"/>
    <mergeCell ref="C23:E23"/>
    <mergeCell ref="W22:W24"/>
    <mergeCell ref="X22:X24"/>
    <mergeCell ref="F25:F27"/>
    <mergeCell ref="C20:E20"/>
    <mergeCell ref="F22:F24"/>
    <mergeCell ref="M22:M24"/>
    <mergeCell ref="K13:K15"/>
    <mergeCell ref="K16:K18"/>
    <mergeCell ref="K19:K21"/>
    <mergeCell ref="K22:K24"/>
    <mergeCell ref="K25:K27"/>
    <mergeCell ref="S16:S18"/>
    <mergeCell ref="S19:S21"/>
    <mergeCell ref="P13:P15"/>
    <mergeCell ref="R16:R18"/>
    <mergeCell ref="N22:N24"/>
    <mergeCell ref="O22:O24"/>
    <mergeCell ref="P22:P24"/>
    <mergeCell ref="S22:S24"/>
    <mergeCell ref="V25:V27"/>
    <mergeCell ref="M25:M27"/>
    <mergeCell ref="N25:N27"/>
    <mergeCell ref="O25:O27"/>
    <mergeCell ref="P25:P27"/>
    <mergeCell ref="W19:W21"/>
    <mergeCell ref="X19:X21"/>
    <mergeCell ref="T19:T21"/>
    <mergeCell ref="W25:W27"/>
    <mergeCell ref="X25:X27"/>
    <mergeCell ref="T22:T24"/>
    <mergeCell ref="U22:U24"/>
    <mergeCell ref="V22:V24"/>
  </mergeCells>
  <phoneticPr fontId="3"/>
  <dataValidations count="5">
    <dataValidation type="list" allowBlank="1" showInputMessage="1" showErrorMessage="1" sqref="F13 F16 F19 F22 F25 F28" xr:uid="{80DE98AD-77CC-42B3-8794-860BC097BF33}">
      <formula1>"男,女"</formula1>
    </dataValidation>
    <dataValidation type="list" allowBlank="1" showInputMessage="1" sqref="Y13 Y16 Y19 Y22 Y25" xr:uid="{D6DBE371-E03D-4878-816B-BBCDD5418048}">
      <formula1>"英語,ポルトガル語,中国語,スペイン,インドネシア語,タガログ語,ベトナム語"</formula1>
    </dataValidation>
    <dataValidation type="list" allowBlank="1" showInputMessage="1" sqref="I28:K28" xr:uid="{99CBBFFC-A65D-4813-845B-7432BB703D10}">
      <formula1>"ア,イ,ウ,エ,オ"</formula1>
    </dataValidation>
    <dataValidation type="list" allowBlank="1" showInputMessage="1" showErrorMessage="1" error="「○」ご記入ください" sqref="K13:X13 K16:P16 K22:P22 K19:P19 M28:P28 K25:P25 Q16:Q28 R19:R28 R16:X16 S28:X28 S19:X19 S22:X22 S25:X25" xr:uid="{C357228A-88BB-47EA-AEFE-2ED50C433A9A}">
      <formula1>"○"</formula1>
    </dataValidation>
    <dataValidation type="list" allowBlank="1" showInputMessage="1" showErrorMessage="1" error="ア～オでご記入ください" sqref="I22 I13 I16 I19 I25" xr:uid="{2D5AB619-C50A-4857-A822-099DCDD2B6C7}">
      <formula1>"ア,イ,ウ,エ,オ"</formula1>
    </dataValidation>
  </dataValidations>
  <hyperlinks>
    <hyperlink ref="C4" r:id="rId1" xr:uid="{E5E3D5DC-3F93-4A07-B44F-A7F4BDB5459B}"/>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3335" r:id="rId5" name="Check Box 23">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13336" r:id="rId6" name="Check Box 24">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13337" r:id="rId7" name="Check Box 25">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13338" r:id="rId8" name="Check Box 26">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13339" r:id="rId9" name="Check Box 27">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13340" r:id="rId10" name="Check Box 28">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13341" r:id="rId11" name="Check Box 29">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13342" r:id="rId12" name="Check Box 30">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13343" r:id="rId13" name="Check Box 31">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13344" r:id="rId14" name="Check Box 32">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mc:AlternateContent xmlns:mc="http://schemas.openxmlformats.org/markup-compatibility/2006">
          <mc:Choice Requires="x14">
            <control shapeId="13345" r:id="rId15" name="Check Box 33">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13346" r:id="rId16" name="Check Box 34">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13347" r:id="rId17" name="Check Box 35">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13348" r:id="rId18" name="Check Box 36">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13349" r:id="rId19" name="Check Box 37">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13350" r:id="rId20" name="Check Box 38">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13351" r:id="rId21" name="Check Box 39">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13352" r:id="rId22" name="Check Box 40">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13353" r:id="rId23" name="Check Box 41">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13354" r:id="rId24" name="Check Box 42">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C5C91-C3FD-4ECB-9047-433E87E3EA33}">
  <sheetPr transitionEvaluation="1"/>
  <dimension ref="A1:Z34"/>
  <sheetViews>
    <sheetView showGridLines="0" view="pageBreakPreview" zoomScale="60" zoomScaleNormal="100" workbookViewId="0">
      <selection activeCell="T4" sqref="T4:Z4"/>
    </sheetView>
  </sheetViews>
  <sheetFormatPr defaultColWidth="8.88671875" defaultRowHeight="18.75"/>
  <cols>
    <col min="1" max="1" width="8.5546875" style="7" customWidth="1"/>
    <col min="2" max="2" width="3.6640625" style="7" customWidth="1"/>
    <col min="3" max="3" width="18.33203125" style="7" customWidth="1"/>
    <col min="4" max="4" width="3.33203125" style="7" customWidth="1"/>
    <col min="5" max="5" width="16.5546875" style="7" customWidth="1"/>
    <col min="6" max="6" width="6.33203125" style="7" bestFit="1" customWidth="1"/>
    <col min="7" max="7" width="6.33203125" style="7" customWidth="1"/>
    <col min="8" max="8" width="18.33203125" style="7" customWidth="1"/>
    <col min="9" max="10" width="5" style="7" customWidth="1"/>
    <col min="11" max="15" width="12.77734375" style="7" customWidth="1"/>
    <col min="16" max="24" width="12.109375" style="7" customWidth="1"/>
    <col min="25" max="25" width="2.33203125" style="7" customWidth="1"/>
    <col min="26" max="26" width="14.77734375" style="7" customWidth="1"/>
    <col min="27" max="29" width="5" style="7" customWidth="1"/>
    <col min="30" max="16384" width="8.88671875" style="7"/>
  </cols>
  <sheetData>
    <row r="1" spans="1:26" ht="36.75" customHeight="1">
      <c r="A1" s="5" t="s">
        <v>52</v>
      </c>
      <c r="B1" s="6"/>
      <c r="C1" s="6"/>
      <c r="D1" s="6"/>
      <c r="E1" s="6"/>
      <c r="F1" s="6"/>
      <c r="G1" s="6"/>
      <c r="H1" s="6"/>
      <c r="I1" s="6"/>
      <c r="J1" s="6"/>
      <c r="K1" s="6"/>
      <c r="L1" s="6"/>
      <c r="M1" s="6"/>
      <c r="N1" s="6"/>
      <c r="O1" s="6"/>
      <c r="P1" s="6"/>
      <c r="S1" s="6"/>
      <c r="V1" s="253" t="s">
        <v>88</v>
      </c>
      <c r="W1" s="253"/>
      <c r="X1" s="253"/>
      <c r="Y1" s="253"/>
      <c r="Z1" s="8" t="s">
        <v>51</v>
      </c>
    </row>
    <row r="2" spans="1:26" ht="60" customHeight="1">
      <c r="A2" s="5" t="s">
        <v>76</v>
      </c>
      <c r="C2" s="6"/>
      <c r="D2" s="6"/>
      <c r="E2" s="6"/>
      <c r="F2" s="6"/>
      <c r="G2" s="6"/>
      <c r="H2" s="6"/>
      <c r="I2" s="6"/>
      <c r="J2" s="303"/>
      <c r="K2" s="303"/>
      <c r="L2" s="303"/>
      <c r="M2" s="304"/>
      <c r="N2" s="304"/>
      <c r="O2" s="304"/>
      <c r="P2" s="304"/>
      <c r="Q2" s="264"/>
      <c r="R2" s="305"/>
      <c r="S2" s="305"/>
      <c r="T2" s="317"/>
      <c r="U2" s="317"/>
      <c r="V2" s="317"/>
      <c r="W2" s="318" t="s">
        <v>86</v>
      </c>
      <c r="X2" s="321"/>
      <c r="Y2" s="321"/>
      <c r="Z2" s="322"/>
    </row>
    <row r="3" spans="1:26" ht="60" customHeight="1">
      <c r="A3" s="15" t="s">
        <v>48</v>
      </c>
      <c r="B3" s="16" t="s">
        <v>42</v>
      </c>
      <c r="C3" s="17" t="s">
        <v>47</v>
      </c>
      <c r="D3" s="6"/>
      <c r="E3" s="6"/>
      <c r="F3" s="6"/>
      <c r="G3" s="6"/>
      <c r="H3" s="6"/>
      <c r="I3" s="6"/>
      <c r="J3" s="303"/>
      <c r="K3" s="303"/>
      <c r="L3" s="303"/>
      <c r="M3" s="304"/>
      <c r="N3" s="304"/>
      <c r="O3" s="304"/>
      <c r="P3" s="304"/>
      <c r="Q3" s="264"/>
      <c r="R3" s="305"/>
      <c r="S3" s="305"/>
      <c r="T3" s="306"/>
      <c r="U3" s="306"/>
      <c r="V3" s="306"/>
      <c r="W3" s="306"/>
      <c r="X3" s="306"/>
      <c r="Y3" s="306"/>
      <c r="Z3" s="306"/>
    </row>
    <row r="4" spans="1:26" ht="60" customHeight="1">
      <c r="A4" s="24" t="s">
        <v>73</v>
      </c>
      <c r="B4" s="25" t="s">
        <v>44</v>
      </c>
      <c r="C4" s="4" t="s">
        <v>78</v>
      </c>
      <c r="D4" s="4"/>
      <c r="E4" s="4"/>
      <c r="F4" s="4"/>
      <c r="G4" s="2"/>
      <c r="H4" s="2"/>
      <c r="I4" s="2"/>
      <c r="J4" s="307"/>
      <c r="K4" s="307"/>
      <c r="L4" s="307"/>
      <c r="M4" s="265"/>
      <c r="N4" s="265"/>
      <c r="O4" s="265"/>
      <c r="P4" s="265"/>
      <c r="Q4" s="266"/>
      <c r="R4" s="305"/>
      <c r="S4" s="305"/>
      <c r="T4" s="308"/>
      <c r="U4" s="308"/>
      <c r="V4" s="308"/>
      <c r="W4" s="308"/>
      <c r="X4" s="308"/>
      <c r="Y4" s="308"/>
      <c r="Z4" s="308"/>
    </row>
    <row r="5" spans="1:26" ht="60" customHeight="1" thickBot="1">
      <c r="A5" s="33" t="s">
        <v>64</v>
      </c>
      <c r="C5" s="34"/>
      <c r="D5" s="35"/>
      <c r="E5" s="35"/>
      <c r="F5" s="35"/>
      <c r="G5" s="35"/>
      <c r="H5" s="6"/>
      <c r="I5" s="36"/>
      <c r="J5" s="264"/>
      <c r="K5" s="264"/>
      <c r="L5" s="264"/>
      <c r="M5" s="264"/>
      <c r="N5" s="264"/>
      <c r="O5" s="264"/>
      <c r="P5" s="264"/>
      <c r="Q5" s="264"/>
      <c r="R5" s="309"/>
      <c r="S5" s="309"/>
      <c r="T5" s="310"/>
      <c r="U5" s="310"/>
      <c r="V5" s="310"/>
      <c r="W5" s="310"/>
      <c r="X5" s="310"/>
      <c r="Y5" s="310"/>
      <c r="Z5" s="310"/>
    </row>
    <row r="6" spans="1:26" ht="60" customHeight="1">
      <c r="A6" s="278" t="s">
        <v>75</v>
      </c>
      <c r="B6" s="279"/>
      <c r="C6" s="279"/>
      <c r="D6" s="279"/>
      <c r="E6" s="279"/>
      <c r="F6" s="279"/>
      <c r="G6" s="279"/>
      <c r="H6" s="280"/>
      <c r="J6" s="311"/>
      <c r="K6" s="311"/>
      <c r="L6" s="311"/>
      <c r="M6" s="312"/>
      <c r="N6" s="312"/>
      <c r="O6" s="313"/>
      <c r="P6" s="313"/>
      <c r="Q6" s="264"/>
      <c r="R6" s="309"/>
      <c r="S6" s="309"/>
      <c r="T6" s="308"/>
      <c r="U6" s="308"/>
      <c r="V6" s="308"/>
      <c r="W6" s="308"/>
      <c r="X6" s="308"/>
      <c r="Y6" s="308"/>
      <c r="Z6" s="308"/>
    </row>
    <row r="7" spans="1:26" ht="36.75" customHeight="1" thickBot="1">
      <c r="A7" s="281"/>
      <c r="B7" s="282"/>
      <c r="C7" s="282"/>
      <c r="D7" s="282"/>
      <c r="E7" s="282"/>
      <c r="F7" s="282"/>
      <c r="G7" s="282"/>
      <c r="H7" s="283"/>
    </row>
    <row r="8" spans="1:26" ht="20.100000000000001" customHeight="1">
      <c r="A8" s="29"/>
      <c r="B8" s="29"/>
      <c r="C8" s="29"/>
      <c r="D8" s="29"/>
      <c r="E8" s="29"/>
      <c r="F8" s="29"/>
      <c r="G8" s="29"/>
      <c r="H8" s="29"/>
      <c r="K8" s="47" t="s">
        <v>38</v>
      </c>
      <c r="L8" s="47"/>
      <c r="M8" s="47"/>
      <c r="N8" s="47"/>
      <c r="P8" s="48"/>
      <c r="Q8" s="29"/>
      <c r="R8" s="29"/>
      <c r="S8" s="29"/>
      <c r="T8" s="29"/>
      <c r="U8" s="29"/>
      <c r="V8" s="29"/>
      <c r="W8" s="29"/>
      <c r="X8" s="29"/>
    </row>
    <row r="9" spans="1:26" ht="20.25" customHeight="1">
      <c r="A9" s="254" t="s">
        <v>63</v>
      </c>
      <c r="B9" s="292" t="s">
        <v>77</v>
      </c>
      <c r="C9" s="293"/>
      <c r="D9" s="293"/>
      <c r="E9" s="294"/>
      <c r="F9" s="52"/>
      <c r="G9" s="53"/>
      <c r="H9" s="54"/>
      <c r="I9" s="55" t="s">
        <v>24</v>
      </c>
      <c r="J9" s="56" t="s">
        <v>89</v>
      </c>
      <c r="K9" s="57" t="s">
        <v>90</v>
      </c>
      <c r="L9" s="58"/>
      <c r="M9" s="58"/>
      <c r="N9" s="59"/>
      <c r="O9" s="60" t="s">
        <v>35</v>
      </c>
      <c r="P9" s="56" t="s">
        <v>34</v>
      </c>
      <c r="Q9" s="56" t="s">
        <v>33</v>
      </c>
      <c r="R9" s="56" t="s">
        <v>32</v>
      </c>
      <c r="S9" s="56" t="s">
        <v>31</v>
      </c>
      <c r="T9" s="56" t="s">
        <v>30</v>
      </c>
      <c r="U9" s="56" t="s">
        <v>29</v>
      </c>
      <c r="V9" s="56" t="s">
        <v>28</v>
      </c>
      <c r="W9" s="56" t="s">
        <v>27</v>
      </c>
      <c r="X9" s="56" t="s">
        <v>91</v>
      </c>
      <c r="Y9" s="61"/>
      <c r="Z9" s="60"/>
    </row>
    <row r="10" spans="1:26" ht="43.5" customHeight="1">
      <c r="A10" s="256"/>
      <c r="B10" s="295"/>
      <c r="C10" s="296"/>
      <c r="D10" s="296"/>
      <c r="E10" s="297"/>
      <c r="F10" s="65" t="s">
        <v>26</v>
      </c>
      <c r="G10" s="301" t="s">
        <v>72</v>
      </c>
      <c r="H10" s="302"/>
      <c r="I10" s="66"/>
      <c r="J10" s="67" t="s">
        <v>92</v>
      </c>
      <c r="K10" s="57" t="s">
        <v>93</v>
      </c>
      <c r="L10" s="58"/>
      <c r="M10" s="58"/>
      <c r="N10" s="59"/>
      <c r="O10" s="255" t="s">
        <v>94</v>
      </c>
      <c r="P10" s="68" t="s">
        <v>23</v>
      </c>
      <c r="Q10" s="68" t="s">
        <v>22</v>
      </c>
      <c r="R10" s="68" t="s">
        <v>21</v>
      </c>
      <c r="S10" s="68" t="s">
        <v>20</v>
      </c>
      <c r="T10" s="68" t="s">
        <v>19</v>
      </c>
      <c r="U10" s="68" t="s">
        <v>18</v>
      </c>
      <c r="V10" s="69" t="s">
        <v>17</v>
      </c>
      <c r="W10" s="69" t="s">
        <v>16</v>
      </c>
      <c r="X10" s="69" t="s">
        <v>15</v>
      </c>
      <c r="Y10" s="276" t="s">
        <v>14</v>
      </c>
      <c r="Z10" s="277"/>
    </row>
    <row r="11" spans="1:26" ht="18" customHeight="1">
      <c r="A11" s="256"/>
      <c r="B11" s="295"/>
      <c r="C11" s="296"/>
      <c r="D11" s="296"/>
      <c r="E11" s="297"/>
      <c r="F11" s="72" t="s">
        <v>55</v>
      </c>
      <c r="G11" s="29"/>
      <c r="H11" s="73"/>
      <c r="I11" s="55" t="s">
        <v>95</v>
      </c>
      <c r="J11" s="56" t="s">
        <v>96</v>
      </c>
      <c r="K11" s="74" t="s">
        <v>97</v>
      </c>
      <c r="L11" s="75" t="s">
        <v>13</v>
      </c>
      <c r="M11" s="76" t="s">
        <v>12</v>
      </c>
      <c r="N11" s="77" t="s">
        <v>11</v>
      </c>
      <c r="O11" s="78">
        <v>5282</v>
      </c>
      <c r="P11" s="79">
        <v>1650</v>
      </c>
      <c r="Q11" s="79">
        <v>4950</v>
      </c>
      <c r="R11" s="79">
        <v>1870</v>
      </c>
      <c r="S11" s="79">
        <v>1980</v>
      </c>
      <c r="T11" s="79">
        <v>880</v>
      </c>
      <c r="U11" s="79">
        <v>1100</v>
      </c>
      <c r="V11" s="79">
        <v>1210</v>
      </c>
      <c r="W11" s="79">
        <v>3300</v>
      </c>
      <c r="X11" s="79">
        <v>3300</v>
      </c>
      <c r="Y11" s="80"/>
      <c r="Z11" s="81"/>
    </row>
    <row r="12" spans="1:26" ht="21.75" customHeight="1">
      <c r="A12" s="257"/>
      <c r="B12" s="298"/>
      <c r="C12" s="299"/>
      <c r="D12" s="299"/>
      <c r="E12" s="300"/>
      <c r="F12" s="85"/>
      <c r="G12" s="29"/>
      <c r="H12" s="73"/>
      <c r="I12" s="66"/>
      <c r="J12" s="56" t="s">
        <v>98</v>
      </c>
      <c r="K12" s="86">
        <v>5630</v>
      </c>
      <c r="L12" s="87">
        <v>6130</v>
      </c>
      <c r="M12" s="76">
        <v>7330</v>
      </c>
      <c r="N12" s="77">
        <v>7830</v>
      </c>
      <c r="O12" s="88"/>
      <c r="P12" s="89"/>
      <c r="Q12" s="89"/>
      <c r="R12" s="89"/>
      <c r="S12" s="89"/>
      <c r="T12" s="89"/>
      <c r="U12" s="89"/>
      <c r="V12" s="89"/>
      <c r="W12" s="89"/>
      <c r="X12" s="89"/>
      <c r="Y12" s="90"/>
      <c r="Z12" s="91"/>
    </row>
    <row r="13" spans="1:26" ht="30" customHeight="1">
      <c r="A13" s="92"/>
      <c r="B13" s="93" t="s">
        <v>10</v>
      </c>
      <c r="C13" s="94"/>
      <c r="D13" s="94"/>
      <c r="E13" s="95"/>
      <c r="F13" s="96"/>
      <c r="G13" s="97"/>
      <c r="H13" s="98"/>
      <c r="I13" s="99"/>
      <c r="J13" s="100"/>
      <c r="K13" s="314"/>
      <c r="L13" s="314"/>
      <c r="M13" s="314"/>
      <c r="N13" s="101"/>
      <c r="O13" s="101"/>
      <c r="P13" s="101"/>
      <c r="Q13" s="101"/>
      <c r="R13" s="101"/>
      <c r="S13" s="101"/>
      <c r="T13" s="101"/>
      <c r="U13" s="101"/>
      <c r="V13" s="101"/>
      <c r="W13" s="101"/>
      <c r="X13" s="101"/>
      <c r="Y13" s="102"/>
      <c r="Z13" s="103"/>
    </row>
    <row r="14" spans="1:26" ht="60" customHeight="1">
      <c r="A14" s="104">
        <v>1</v>
      </c>
      <c r="B14" s="105" t="s">
        <v>9</v>
      </c>
      <c r="C14" s="106"/>
      <c r="D14" s="106"/>
      <c r="E14" s="107"/>
      <c r="F14" s="108"/>
      <c r="G14" s="109"/>
      <c r="H14" s="110" t="s">
        <v>59</v>
      </c>
      <c r="I14" s="111"/>
      <c r="J14" s="112"/>
      <c r="K14" s="315"/>
      <c r="L14" s="315"/>
      <c r="M14" s="315"/>
      <c r="N14" s="113"/>
      <c r="O14" s="113"/>
      <c r="P14" s="113"/>
      <c r="Q14" s="113"/>
      <c r="R14" s="113"/>
      <c r="S14" s="113"/>
      <c r="T14" s="113"/>
      <c r="U14" s="113"/>
      <c r="V14" s="113"/>
      <c r="W14" s="113"/>
      <c r="X14" s="113"/>
      <c r="Y14" s="114"/>
      <c r="Z14" s="115"/>
    </row>
    <row r="15" spans="1:26" ht="35.1" customHeight="1">
      <c r="A15" s="116"/>
      <c r="B15" s="117" t="s">
        <v>7</v>
      </c>
      <c r="C15" s="118"/>
      <c r="D15" s="119" t="s">
        <v>6</v>
      </c>
      <c r="E15" s="120"/>
      <c r="F15" s="121"/>
      <c r="G15" s="122"/>
      <c r="H15" s="123"/>
      <c r="I15" s="124"/>
      <c r="J15" s="112"/>
      <c r="K15" s="316"/>
      <c r="L15" s="316"/>
      <c r="M15" s="316"/>
      <c r="N15" s="125"/>
      <c r="O15" s="125"/>
      <c r="P15" s="125"/>
      <c r="Q15" s="125"/>
      <c r="R15" s="125"/>
      <c r="S15" s="125"/>
      <c r="T15" s="125"/>
      <c r="U15" s="125"/>
      <c r="V15" s="125"/>
      <c r="W15" s="125"/>
      <c r="X15" s="125"/>
      <c r="Y15" s="133"/>
      <c r="Z15" s="134"/>
    </row>
    <row r="16" spans="1:26" ht="30" customHeight="1">
      <c r="A16" s="92"/>
      <c r="B16" s="126" t="s">
        <v>10</v>
      </c>
      <c r="C16" s="258"/>
      <c r="D16" s="258"/>
      <c r="E16" s="259"/>
      <c r="F16" s="96"/>
      <c r="G16" s="97"/>
      <c r="H16" s="98"/>
      <c r="I16" s="99"/>
      <c r="J16" s="112"/>
      <c r="K16" s="314"/>
      <c r="L16" s="314"/>
      <c r="M16" s="314"/>
      <c r="N16" s="101"/>
      <c r="O16" s="101"/>
      <c r="P16" s="101"/>
      <c r="Q16" s="250"/>
      <c r="R16" s="101"/>
      <c r="S16" s="101"/>
      <c r="T16" s="101"/>
      <c r="U16" s="101"/>
      <c r="V16" s="101"/>
      <c r="W16" s="101"/>
      <c r="X16" s="101"/>
      <c r="Y16" s="102"/>
      <c r="Z16" s="103"/>
    </row>
    <row r="17" spans="1:26" ht="60" customHeight="1">
      <c r="A17" s="104">
        <f>A14+1</f>
        <v>2</v>
      </c>
      <c r="B17" s="105" t="s">
        <v>9</v>
      </c>
      <c r="C17" s="106"/>
      <c r="D17" s="106"/>
      <c r="E17" s="107"/>
      <c r="F17" s="108"/>
      <c r="G17" s="109"/>
      <c r="H17" s="129" t="s">
        <v>59</v>
      </c>
      <c r="I17" s="111"/>
      <c r="J17" s="112"/>
      <c r="K17" s="315"/>
      <c r="L17" s="315"/>
      <c r="M17" s="315"/>
      <c r="N17" s="113"/>
      <c r="O17" s="113"/>
      <c r="P17" s="113"/>
      <c r="Q17" s="251"/>
      <c r="R17" s="113"/>
      <c r="S17" s="113"/>
      <c r="T17" s="113"/>
      <c r="U17" s="113"/>
      <c r="V17" s="113"/>
      <c r="W17" s="113"/>
      <c r="X17" s="113"/>
      <c r="Y17" s="114"/>
      <c r="Z17" s="115"/>
    </row>
    <row r="18" spans="1:26" ht="35.1" customHeight="1">
      <c r="A18" s="116"/>
      <c r="B18" s="117" t="s">
        <v>7</v>
      </c>
      <c r="C18" s="118"/>
      <c r="D18" s="119" t="s">
        <v>6</v>
      </c>
      <c r="E18" s="120"/>
      <c r="F18" s="121"/>
      <c r="G18" s="122"/>
      <c r="H18" s="123"/>
      <c r="I18" s="124"/>
      <c r="J18" s="112"/>
      <c r="K18" s="316"/>
      <c r="L18" s="316"/>
      <c r="M18" s="316"/>
      <c r="N18" s="125"/>
      <c r="O18" s="125"/>
      <c r="P18" s="125"/>
      <c r="Q18" s="252"/>
      <c r="R18" s="125"/>
      <c r="S18" s="125"/>
      <c r="T18" s="125"/>
      <c r="U18" s="125"/>
      <c r="V18" s="125"/>
      <c r="W18" s="125"/>
      <c r="X18" s="125"/>
      <c r="Y18" s="133"/>
      <c r="Z18" s="134"/>
    </row>
    <row r="19" spans="1:26" ht="30" customHeight="1">
      <c r="A19" s="92"/>
      <c r="B19" s="126" t="s">
        <v>10</v>
      </c>
      <c r="C19" s="258"/>
      <c r="D19" s="258"/>
      <c r="E19" s="259"/>
      <c r="F19" s="96"/>
      <c r="G19" s="97"/>
      <c r="H19" s="98"/>
      <c r="I19" s="99"/>
      <c r="J19" s="112"/>
      <c r="K19" s="314"/>
      <c r="L19" s="314"/>
      <c r="M19" s="314"/>
      <c r="N19" s="101"/>
      <c r="O19" s="101"/>
      <c r="P19" s="101"/>
      <c r="Q19" s="250"/>
      <c r="R19" s="250"/>
      <c r="S19" s="101"/>
      <c r="T19" s="101"/>
      <c r="U19" s="101"/>
      <c r="V19" s="101"/>
      <c r="W19" s="101"/>
      <c r="X19" s="101"/>
      <c r="Y19" s="102"/>
      <c r="Z19" s="103"/>
    </row>
    <row r="20" spans="1:26" ht="60" customHeight="1">
      <c r="A20" s="104">
        <f>A17+1</f>
        <v>3</v>
      </c>
      <c r="B20" s="105" t="s">
        <v>9</v>
      </c>
      <c r="C20" s="106"/>
      <c r="D20" s="106"/>
      <c r="E20" s="107"/>
      <c r="F20" s="108"/>
      <c r="G20" s="109"/>
      <c r="H20" s="129" t="s">
        <v>8</v>
      </c>
      <c r="I20" s="111"/>
      <c r="J20" s="112"/>
      <c r="K20" s="315"/>
      <c r="L20" s="315"/>
      <c r="M20" s="315"/>
      <c r="N20" s="113"/>
      <c r="O20" s="113"/>
      <c r="P20" s="113"/>
      <c r="Q20" s="251"/>
      <c r="R20" s="251"/>
      <c r="S20" s="113"/>
      <c r="T20" s="113"/>
      <c r="U20" s="113"/>
      <c r="V20" s="113"/>
      <c r="W20" s="113"/>
      <c r="X20" s="113"/>
      <c r="Y20" s="114"/>
      <c r="Z20" s="115"/>
    </row>
    <row r="21" spans="1:26" ht="35.1" customHeight="1">
      <c r="A21" s="116"/>
      <c r="B21" s="117" t="s">
        <v>7</v>
      </c>
      <c r="C21" s="118"/>
      <c r="D21" s="119" t="s">
        <v>6</v>
      </c>
      <c r="E21" s="120"/>
      <c r="F21" s="121"/>
      <c r="G21" s="122"/>
      <c r="H21" s="123"/>
      <c r="I21" s="124"/>
      <c r="J21" s="112"/>
      <c r="K21" s="316"/>
      <c r="L21" s="316"/>
      <c r="M21" s="316"/>
      <c r="N21" s="125"/>
      <c r="O21" s="125"/>
      <c r="P21" s="125"/>
      <c r="Q21" s="252"/>
      <c r="R21" s="252"/>
      <c r="S21" s="125"/>
      <c r="T21" s="125"/>
      <c r="U21" s="125"/>
      <c r="V21" s="125"/>
      <c r="W21" s="125"/>
      <c r="X21" s="125"/>
      <c r="Y21" s="133"/>
      <c r="Z21" s="134"/>
    </row>
    <row r="22" spans="1:26" ht="30" customHeight="1">
      <c r="A22" s="92"/>
      <c r="B22" s="126" t="s">
        <v>10</v>
      </c>
      <c r="C22" s="258"/>
      <c r="D22" s="258"/>
      <c r="E22" s="259"/>
      <c r="F22" s="96"/>
      <c r="G22" s="97"/>
      <c r="H22" s="98"/>
      <c r="I22" s="99"/>
      <c r="J22" s="112"/>
      <c r="K22" s="314"/>
      <c r="L22" s="314"/>
      <c r="M22" s="314"/>
      <c r="N22" s="101"/>
      <c r="O22" s="101"/>
      <c r="P22" s="101"/>
      <c r="Q22" s="250"/>
      <c r="R22" s="250"/>
      <c r="S22" s="101"/>
      <c r="T22" s="101"/>
      <c r="U22" s="101"/>
      <c r="V22" s="101"/>
      <c r="W22" s="101"/>
      <c r="X22" s="101"/>
      <c r="Y22" s="102"/>
      <c r="Z22" s="103"/>
    </row>
    <row r="23" spans="1:26" ht="60" customHeight="1">
      <c r="A23" s="104">
        <f>A20+1</f>
        <v>4</v>
      </c>
      <c r="B23" s="105" t="s">
        <v>9</v>
      </c>
      <c r="C23" s="106"/>
      <c r="D23" s="106"/>
      <c r="E23" s="107"/>
      <c r="F23" s="108"/>
      <c r="G23" s="109"/>
      <c r="H23" s="129" t="s">
        <v>8</v>
      </c>
      <c r="I23" s="111"/>
      <c r="J23" s="112"/>
      <c r="K23" s="315"/>
      <c r="L23" s="315"/>
      <c r="M23" s="315"/>
      <c r="N23" s="113"/>
      <c r="O23" s="113"/>
      <c r="P23" s="113"/>
      <c r="Q23" s="251"/>
      <c r="R23" s="251"/>
      <c r="S23" s="113"/>
      <c r="T23" s="113"/>
      <c r="U23" s="113"/>
      <c r="V23" s="113"/>
      <c r="W23" s="113"/>
      <c r="X23" s="113"/>
      <c r="Y23" s="114"/>
      <c r="Z23" s="115"/>
    </row>
    <row r="24" spans="1:26" ht="35.1" customHeight="1">
      <c r="A24" s="116"/>
      <c r="B24" s="117" t="s">
        <v>7</v>
      </c>
      <c r="C24" s="118"/>
      <c r="D24" s="119" t="s">
        <v>6</v>
      </c>
      <c r="E24" s="120"/>
      <c r="F24" s="121"/>
      <c r="G24" s="122"/>
      <c r="H24" s="123"/>
      <c r="I24" s="124"/>
      <c r="J24" s="112"/>
      <c r="K24" s="316"/>
      <c r="L24" s="316"/>
      <c r="M24" s="316"/>
      <c r="N24" s="125"/>
      <c r="O24" s="125"/>
      <c r="P24" s="125"/>
      <c r="Q24" s="252"/>
      <c r="R24" s="252"/>
      <c r="S24" s="125"/>
      <c r="T24" s="125"/>
      <c r="U24" s="125"/>
      <c r="V24" s="125"/>
      <c r="W24" s="125"/>
      <c r="X24" s="125"/>
      <c r="Y24" s="133"/>
      <c r="Z24" s="134"/>
    </row>
    <row r="25" spans="1:26" ht="30" customHeight="1">
      <c r="A25" s="92"/>
      <c r="B25" s="126" t="s">
        <v>10</v>
      </c>
      <c r="C25" s="258"/>
      <c r="D25" s="258"/>
      <c r="E25" s="259"/>
      <c r="F25" s="96"/>
      <c r="G25" s="97"/>
      <c r="H25" s="98"/>
      <c r="I25" s="99"/>
      <c r="J25" s="112"/>
      <c r="K25" s="314"/>
      <c r="L25" s="314"/>
      <c r="M25" s="314"/>
      <c r="N25" s="101"/>
      <c r="O25" s="101"/>
      <c r="P25" s="101"/>
      <c r="Q25" s="250"/>
      <c r="R25" s="250"/>
      <c r="S25" s="101"/>
      <c r="T25" s="101"/>
      <c r="U25" s="101"/>
      <c r="V25" s="101"/>
      <c r="W25" s="101"/>
      <c r="X25" s="101"/>
      <c r="Y25" s="102"/>
      <c r="Z25" s="103"/>
    </row>
    <row r="26" spans="1:26" ht="60" customHeight="1">
      <c r="A26" s="104">
        <f>A23+1</f>
        <v>5</v>
      </c>
      <c r="B26" s="105" t="s">
        <v>9</v>
      </c>
      <c r="C26" s="106"/>
      <c r="D26" s="106"/>
      <c r="E26" s="107"/>
      <c r="F26" s="108"/>
      <c r="G26" s="130"/>
      <c r="H26" s="129" t="s">
        <v>8</v>
      </c>
      <c r="I26" s="111"/>
      <c r="J26" s="112"/>
      <c r="K26" s="315"/>
      <c r="L26" s="315"/>
      <c r="M26" s="315"/>
      <c r="N26" s="113"/>
      <c r="O26" s="113"/>
      <c r="P26" s="113"/>
      <c r="Q26" s="251"/>
      <c r="R26" s="251"/>
      <c r="S26" s="113"/>
      <c r="T26" s="113"/>
      <c r="U26" s="113"/>
      <c r="V26" s="113"/>
      <c r="W26" s="113"/>
      <c r="X26" s="113"/>
      <c r="Y26" s="114"/>
      <c r="Z26" s="115"/>
    </row>
    <row r="27" spans="1:26" ht="35.1" customHeight="1">
      <c r="A27" s="116"/>
      <c r="B27" s="117" t="s">
        <v>7</v>
      </c>
      <c r="C27" s="118"/>
      <c r="D27" s="119" t="s">
        <v>6</v>
      </c>
      <c r="E27" s="120"/>
      <c r="F27" s="121"/>
      <c r="G27" s="122"/>
      <c r="H27" s="131"/>
      <c r="I27" s="124"/>
      <c r="J27" s="132"/>
      <c r="K27" s="316"/>
      <c r="L27" s="316"/>
      <c r="M27" s="316"/>
      <c r="N27" s="125"/>
      <c r="O27" s="125"/>
      <c r="P27" s="125"/>
      <c r="Q27" s="252"/>
      <c r="R27" s="252"/>
      <c r="S27" s="125"/>
      <c r="T27" s="125"/>
      <c r="U27" s="125"/>
      <c r="V27" s="125"/>
      <c r="W27" s="125"/>
      <c r="X27" s="125"/>
      <c r="Y27" s="133"/>
      <c r="Z27" s="134"/>
    </row>
    <row r="28" spans="1:26" ht="35.1" customHeight="1">
      <c r="A28" s="29"/>
      <c r="B28" s="135" t="s">
        <v>79</v>
      </c>
      <c r="C28" s="136"/>
      <c r="D28" s="137"/>
      <c r="E28" s="136"/>
      <c r="F28" s="138"/>
      <c r="G28" s="139"/>
      <c r="H28" s="140"/>
      <c r="I28" s="141"/>
      <c r="J28" s="141"/>
      <c r="K28" s="141"/>
      <c r="L28" s="29"/>
      <c r="M28" s="142"/>
      <c r="N28" s="142"/>
      <c r="O28" s="142"/>
      <c r="P28" s="142"/>
      <c r="Q28" s="142"/>
      <c r="R28" s="142"/>
      <c r="S28" s="142"/>
      <c r="T28" s="142"/>
      <c r="U28" s="142"/>
      <c r="V28" s="142"/>
      <c r="W28" s="142"/>
      <c r="X28" s="142"/>
      <c r="Y28" s="143"/>
      <c r="Z28" s="143"/>
    </row>
    <row r="29" spans="1:26" ht="25.5">
      <c r="A29" s="144" t="s">
        <v>2</v>
      </c>
      <c r="B29" s="144"/>
      <c r="C29" s="144"/>
      <c r="D29" s="144"/>
      <c r="E29" s="144"/>
      <c r="F29" s="144"/>
      <c r="G29" s="144"/>
      <c r="H29" s="144"/>
      <c r="I29" s="144"/>
      <c r="J29" s="144"/>
      <c r="K29" s="144"/>
      <c r="L29" s="144"/>
      <c r="M29" s="144"/>
      <c r="N29" s="144" t="s">
        <v>99</v>
      </c>
      <c r="O29" s="145"/>
      <c r="P29" s="145"/>
      <c r="Q29" s="145"/>
      <c r="R29" s="145"/>
      <c r="S29" s="145"/>
      <c r="T29" s="145"/>
      <c r="U29" s="145"/>
      <c r="V29" s="145"/>
      <c r="W29" s="145"/>
      <c r="X29" s="145"/>
      <c r="Y29" s="145"/>
      <c r="Z29" s="145"/>
    </row>
    <row r="30" spans="1:26" ht="25.5">
      <c r="A30" s="145" t="s">
        <v>1</v>
      </c>
      <c r="B30" s="144"/>
      <c r="C30" s="144"/>
      <c r="D30" s="144"/>
      <c r="E30" s="144"/>
      <c r="F30" s="144"/>
      <c r="G30" s="144"/>
      <c r="H30" s="144"/>
      <c r="I30" s="144"/>
      <c r="J30" s="144"/>
      <c r="K30" s="144"/>
      <c r="L30" s="144"/>
      <c r="M30" s="144"/>
      <c r="N30" s="144" t="s">
        <v>0</v>
      </c>
      <c r="O30" s="145"/>
      <c r="P30" s="145"/>
      <c r="Q30" s="145"/>
      <c r="R30" s="145"/>
      <c r="S30" s="145"/>
      <c r="T30" s="145"/>
      <c r="U30" s="145"/>
      <c r="V30" s="145"/>
      <c r="W30" s="145"/>
      <c r="X30" s="145"/>
      <c r="Y30" s="145"/>
      <c r="Z30" s="145"/>
    </row>
    <row r="31" spans="1:26" s="145" customFormat="1" ht="35.1" customHeight="1">
      <c r="I31" s="260" t="s">
        <v>61</v>
      </c>
      <c r="J31" s="261"/>
      <c r="K31" s="147" t="str">
        <f>IF(COUNTIF(K13:K27,"○"),COUNTIF(K13:K27,"○"),"")</f>
        <v/>
      </c>
      <c r="L31" s="147" t="str">
        <f t="shared" ref="L31:X31" si="0">IF(COUNTIF(L13:L27,"○"),COUNTIF(L13:L27,"○"),"")</f>
        <v/>
      </c>
      <c r="M31" s="147" t="str">
        <f t="shared" si="0"/>
        <v/>
      </c>
      <c r="N31" s="147" t="str">
        <f t="shared" si="0"/>
        <v/>
      </c>
      <c r="O31" s="147" t="str">
        <f t="shared" si="0"/>
        <v/>
      </c>
      <c r="P31" s="147" t="str">
        <f t="shared" si="0"/>
        <v/>
      </c>
      <c r="Q31" s="147" t="str">
        <f t="shared" si="0"/>
        <v/>
      </c>
      <c r="R31" s="147" t="str">
        <f t="shared" si="0"/>
        <v/>
      </c>
      <c r="S31" s="147" t="str">
        <f t="shared" si="0"/>
        <v/>
      </c>
      <c r="T31" s="147" t="str">
        <f t="shared" si="0"/>
        <v/>
      </c>
      <c r="U31" s="147" t="str">
        <f t="shared" si="0"/>
        <v/>
      </c>
      <c r="V31" s="147" t="str">
        <f t="shared" si="0"/>
        <v/>
      </c>
      <c r="W31" s="147" t="str">
        <f t="shared" si="0"/>
        <v/>
      </c>
      <c r="X31" s="147" t="str">
        <f t="shared" si="0"/>
        <v/>
      </c>
      <c r="Y31" s="148" t="s">
        <v>5</v>
      </c>
      <c r="Z31" s="149" t="str">
        <f>TEXT(IF(SUM(K31:X31),SUM(K31:X31),""),"#0")&amp;"件　"</f>
        <v>件　</v>
      </c>
    </row>
    <row r="32" spans="1:26" s="145" customFormat="1" ht="35.1" customHeight="1">
      <c r="I32" s="262" t="s">
        <v>4</v>
      </c>
      <c r="J32" s="263"/>
      <c r="K32" s="150" t="str">
        <f>IF(K31*K12,K31*K12,"")</f>
        <v/>
      </c>
      <c r="L32" s="150" t="str">
        <f t="shared" ref="L32:N32" si="1">IF(L31*L12,L31*L12,"")</f>
        <v/>
      </c>
      <c r="M32" s="150" t="str">
        <f t="shared" si="1"/>
        <v/>
      </c>
      <c r="N32" s="150" t="str">
        <f t="shared" si="1"/>
        <v/>
      </c>
      <c r="O32" s="150" t="str">
        <f>IF(O31*O11,O31*O11,"")</f>
        <v/>
      </c>
      <c r="P32" s="150" t="str">
        <f t="shared" ref="P32:X32" si="2">IF(P31*P11,P31*P11,"")</f>
        <v/>
      </c>
      <c r="Q32" s="150" t="str">
        <f t="shared" si="2"/>
        <v/>
      </c>
      <c r="R32" s="150" t="str">
        <f t="shared" si="2"/>
        <v/>
      </c>
      <c r="S32" s="150" t="str">
        <f t="shared" si="2"/>
        <v/>
      </c>
      <c r="T32" s="150" t="str">
        <f t="shared" si="2"/>
        <v/>
      </c>
      <c r="U32" s="150" t="str">
        <f t="shared" si="2"/>
        <v/>
      </c>
      <c r="V32" s="150" t="str">
        <f t="shared" si="2"/>
        <v/>
      </c>
      <c r="W32" s="150" t="str">
        <f t="shared" si="2"/>
        <v/>
      </c>
      <c r="X32" s="150" t="str">
        <f t="shared" si="2"/>
        <v/>
      </c>
      <c r="Y32" s="151" t="s">
        <v>3</v>
      </c>
      <c r="Z32" s="152" t="str">
        <f>"　\"&amp;TEXT(IF(SUM(K32:X439),SUM(K32:X32),""),"#,##0")</f>
        <v>　\</v>
      </c>
    </row>
    <row r="33" spans="1:8" ht="39.950000000000003" customHeight="1">
      <c r="A33" s="135"/>
      <c r="B33" s="137"/>
      <c r="C33" s="29"/>
      <c r="D33" s="29"/>
      <c r="E33" s="34"/>
      <c r="F33" s="153"/>
      <c r="G33" s="154"/>
      <c r="H33" s="140"/>
    </row>
    <row r="34" spans="1:8" s="143" customFormat="1" ht="39.950000000000003" customHeight="1"/>
  </sheetData>
  <mergeCells count="119">
    <mergeCell ref="J6:L6"/>
    <mergeCell ref="R6:S6"/>
    <mergeCell ref="G10:H10"/>
    <mergeCell ref="Y10:Z10"/>
    <mergeCell ref="O11:O12"/>
    <mergeCell ref="P11:P12"/>
    <mergeCell ref="I13:I15"/>
    <mergeCell ref="J13:J27"/>
    <mergeCell ref="L13:L15"/>
    <mergeCell ref="Y13:Z15"/>
    <mergeCell ref="I16:I18"/>
    <mergeCell ref="L16:L18"/>
    <mergeCell ref="Y16:Z18"/>
    <mergeCell ref="I19:I21"/>
    <mergeCell ref="L19:L21"/>
    <mergeCell ref="Y19:Z21"/>
    <mergeCell ref="I22:I24"/>
    <mergeCell ref="L22:L24"/>
    <mergeCell ref="Y22:Z24"/>
    <mergeCell ref="I25:I27"/>
    <mergeCell ref="L25:L27"/>
    <mergeCell ref="Y25:Z27"/>
    <mergeCell ref="J2:L3"/>
    <mergeCell ref="M2:P3"/>
    <mergeCell ref="T3:Z3"/>
    <mergeCell ref="C4:F4"/>
    <mergeCell ref="T4:Z4"/>
    <mergeCell ref="T5:Z5"/>
    <mergeCell ref="R2:S2"/>
    <mergeCell ref="R3:S3"/>
    <mergeCell ref="J4:L4"/>
    <mergeCell ref="R4:S4"/>
    <mergeCell ref="R5:S5"/>
    <mergeCell ref="B9:E12"/>
    <mergeCell ref="Q11:Q12"/>
    <mergeCell ref="X11:X12"/>
    <mergeCell ref="S11:S12"/>
    <mergeCell ref="T11:T12"/>
    <mergeCell ref="U11:U12"/>
    <mergeCell ref="V11:V12"/>
    <mergeCell ref="W11:W12"/>
    <mergeCell ref="R11:R12"/>
    <mergeCell ref="A6:H7"/>
    <mergeCell ref="M6:N6"/>
    <mergeCell ref="O6:P6"/>
    <mergeCell ref="T6:Z6"/>
    <mergeCell ref="I9:I10"/>
    <mergeCell ref="K9:N9"/>
    <mergeCell ref="K10:N10"/>
    <mergeCell ref="I11:I12"/>
    <mergeCell ref="C17:E17"/>
    <mergeCell ref="T16:T18"/>
    <mergeCell ref="U16:U18"/>
    <mergeCell ref="V16:V18"/>
    <mergeCell ref="W16:W18"/>
    <mergeCell ref="X16:X18"/>
    <mergeCell ref="F19:F21"/>
    <mergeCell ref="M19:M21"/>
    <mergeCell ref="N19:N21"/>
    <mergeCell ref="O19:O21"/>
    <mergeCell ref="P19:P21"/>
    <mergeCell ref="N16:N18"/>
    <mergeCell ref="O16:O18"/>
    <mergeCell ref="P16:P18"/>
    <mergeCell ref="W13:W15"/>
    <mergeCell ref="X13:X15"/>
    <mergeCell ref="C14:E14"/>
    <mergeCell ref="F16:F18"/>
    <mergeCell ref="M16:M18"/>
    <mergeCell ref="Q13:Q15"/>
    <mergeCell ref="R13:R15"/>
    <mergeCell ref="S13:S15"/>
    <mergeCell ref="T13:T15"/>
    <mergeCell ref="U13:U15"/>
    <mergeCell ref="V13:V15"/>
    <mergeCell ref="C13:E13"/>
    <mergeCell ref="F13:F15"/>
    <mergeCell ref="M13:M15"/>
    <mergeCell ref="N13:N15"/>
    <mergeCell ref="O13:O15"/>
    <mergeCell ref="C26:E26"/>
    <mergeCell ref="S25:S27"/>
    <mergeCell ref="T25:T27"/>
    <mergeCell ref="U25:U27"/>
    <mergeCell ref="U19:U21"/>
    <mergeCell ref="V19:V21"/>
    <mergeCell ref="C23:E23"/>
    <mergeCell ref="W22:W24"/>
    <mergeCell ref="X22:X24"/>
    <mergeCell ref="F25:F27"/>
    <mergeCell ref="C20:E20"/>
    <mergeCell ref="F22:F24"/>
    <mergeCell ref="M22:M24"/>
    <mergeCell ref="K13:K15"/>
    <mergeCell ref="K16:K18"/>
    <mergeCell ref="K19:K21"/>
    <mergeCell ref="K22:K24"/>
    <mergeCell ref="K25:K27"/>
    <mergeCell ref="S16:S18"/>
    <mergeCell ref="S19:S21"/>
    <mergeCell ref="P13:P15"/>
    <mergeCell ref="R16:R18"/>
    <mergeCell ref="N22:N24"/>
    <mergeCell ref="O22:O24"/>
    <mergeCell ref="P22:P24"/>
    <mergeCell ref="S22:S24"/>
    <mergeCell ref="V25:V27"/>
    <mergeCell ref="M25:M27"/>
    <mergeCell ref="N25:N27"/>
    <mergeCell ref="O25:O27"/>
    <mergeCell ref="P25:P27"/>
    <mergeCell ref="W19:W21"/>
    <mergeCell ref="X19:X21"/>
    <mergeCell ref="T19:T21"/>
    <mergeCell ref="W25:W27"/>
    <mergeCell ref="X25:X27"/>
    <mergeCell ref="T22:T24"/>
    <mergeCell ref="U22:U24"/>
    <mergeCell ref="V22:V24"/>
  </mergeCells>
  <phoneticPr fontId="3"/>
  <dataValidations count="5">
    <dataValidation type="list" allowBlank="1" showInputMessage="1" showErrorMessage="1" error="「○」ご記入ください" sqref="K13:X13 K16:P16 K22:P22 K19:P19 M28:P28 K25:P25 Q16:Q28 R19:R28 R16:X16 S28:X28 S19:X19 S22:X22 S25:X25" xr:uid="{E1A1E3FE-576D-4AB2-83C0-6581710CE80B}">
      <formula1>"○"</formula1>
    </dataValidation>
    <dataValidation type="list" allowBlank="1" showInputMessage="1" sqref="I28:K28" xr:uid="{74684370-CD95-4CF0-B48C-C55C80CC581A}">
      <formula1>"ア,イ,ウ,エ,オ"</formula1>
    </dataValidation>
    <dataValidation type="list" allowBlank="1" showInputMessage="1" sqref="Y13 Y16 Y19 Y22 Y25" xr:uid="{18A239E8-F609-49ED-B282-A5018738F34F}">
      <formula1>"英語,ポルトガル語,中国語,スペイン,インドネシア語,タガログ語,ベトナム語"</formula1>
    </dataValidation>
    <dataValidation type="list" allowBlank="1" showInputMessage="1" showErrorMessage="1" sqref="F13 F16 F19 F22 F25 F28" xr:uid="{04DA32AF-E783-4F3B-8251-E368C48B56A4}">
      <formula1>"男,女"</formula1>
    </dataValidation>
    <dataValidation type="list" allowBlank="1" showInputMessage="1" showErrorMessage="1" error="ア～オでご記入ください" sqref="I22 I13 I16 I19 I25" xr:uid="{CA331D3C-B535-4855-8E83-882A5F53D0DB}">
      <formula1>"ア,イ,ウ,エ,オ"</formula1>
    </dataValidation>
  </dataValidations>
  <hyperlinks>
    <hyperlink ref="C4" r:id="rId1" xr:uid="{C3DDE185-0C1C-4D78-9452-90EEF8AE7312}"/>
  </hyperlinks>
  <pageMargins left="0.43307086614173229" right="0.19685039370078741" top="0.35433070866141736" bottom="0.35433070866141736" header="0.31496062992125984" footer="0.31496062992125984"/>
  <pageSetup paperSize="9" scale="41"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4359" r:id="rId5" name="Check Box 23">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14360" r:id="rId6" name="Check Box 24">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14361" r:id="rId7" name="Check Box 25">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14362" r:id="rId8" name="Check Box 26">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14363" r:id="rId9" name="Check Box 27">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14364" r:id="rId10" name="Check Box 28">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14365" r:id="rId11" name="Check Box 29">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14366" r:id="rId12" name="Check Box 30">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14367" r:id="rId13" name="Check Box 31">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14368" r:id="rId14" name="Check Box 32">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mc:AlternateContent xmlns:mc="http://schemas.openxmlformats.org/markup-compatibility/2006">
          <mc:Choice Requires="x14">
            <control shapeId="14369" r:id="rId15" name="Check Box 33">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14370" r:id="rId16" name="Check Box 34">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14371" r:id="rId17" name="Check Box 35">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14372" r:id="rId18" name="Check Box 36">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14373" r:id="rId19" name="Check Box 37">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14374" r:id="rId20" name="Check Box 38">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14375" r:id="rId21" name="Check Box 39">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14376" r:id="rId22" name="Check Box 40">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14377" r:id="rId23" name="Check Box 41">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14378" r:id="rId24" name="Check Box 42">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E43C-8A82-4580-8AB4-4E941CFD138D}">
  <sheetPr transitionEvaluation="1"/>
  <dimension ref="A1:Z34"/>
  <sheetViews>
    <sheetView showGridLines="0" view="pageBreakPreview" zoomScale="60" zoomScaleNormal="100" workbookViewId="0">
      <selection activeCell="T3" sqref="T3:Z3"/>
    </sheetView>
  </sheetViews>
  <sheetFormatPr defaultColWidth="8.88671875" defaultRowHeight="18.75"/>
  <cols>
    <col min="1" max="1" width="8.5546875" style="7" customWidth="1"/>
    <col min="2" max="2" width="3.6640625" style="7" customWidth="1"/>
    <col min="3" max="3" width="18.33203125" style="7" customWidth="1"/>
    <col min="4" max="4" width="3.33203125" style="7" customWidth="1"/>
    <col min="5" max="5" width="16.5546875" style="7" customWidth="1"/>
    <col min="6" max="6" width="6.33203125" style="7" bestFit="1" customWidth="1"/>
    <col min="7" max="7" width="6.33203125" style="7" customWidth="1"/>
    <col min="8" max="8" width="18.33203125" style="7" customWidth="1"/>
    <col min="9" max="10" width="5" style="7" customWidth="1"/>
    <col min="11" max="15" width="12.77734375" style="7" customWidth="1"/>
    <col min="16" max="24" width="12.109375" style="7" customWidth="1"/>
    <col min="25" max="25" width="2.33203125" style="7" customWidth="1"/>
    <col min="26" max="26" width="14.77734375" style="7" customWidth="1"/>
    <col min="27" max="29" width="5" style="7" customWidth="1"/>
    <col min="30" max="16384" width="8.88671875" style="7"/>
  </cols>
  <sheetData>
    <row r="1" spans="1:26" ht="36.75" customHeight="1">
      <c r="A1" s="5" t="s">
        <v>52</v>
      </c>
      <c r="B1" s="6"/>
      <c r="C1" s="6"/>
      <c r="D1" s="6"/>
      <c r="E1" s="6"/>
      <c r="F1" s="6"/>
      <c r="G1" s="6"/>
      <c r="H1" s="6"/>
      <c r="I1" s="6"/>
      <c r="J1" s="6"/>
      <c r="K1" s="6"/>
      <c r="L1" s="6"/>
      <c r="M1" s="6"/>
      <c r="N1" s="6"/>
      <c r="O1" s="6"/>
      <c r="P1" s="6"/>
      <c r="S1" s="6"/>
      <c r="V1" s="253" t="s">
        <v>88</v>
      </c>
      <c r="W1" s="253"/>
      <c r="X1" s="253"/>
      <c r="Y1" s="253"/>
      <c r="Z1" s="8" t="s">
        <v>51</v>
      </c>
    </row>
    <row r="2" spans="1:26" ht="60" customHeight="1">
      <c r="A2" s="5" t="s">
        <v>76</v>
      </c>
      <c r="C2" s="6"/>
      <c r="D2" s="6"/>
      <c r="E2" s="6"/>
      <c r="F2" s="6"/>
      <c r="G2" s="6"/>
      <c r="H2" s="6"/>
      <c r="I2" s="6"/>
      <c r="J2" s="303"/>
      <c r="K2" s="303"/>
      <c r="L2" s="303"/>
      <c r="M2" s="304"/>
      <c r="N2" s="304"/>
      <c r="O2" s="304"/>
      <c r="P2" s="304"/>
      <c r="Q2" s="264"/>
      <c r="R2" s="305"/>
      <c r="S2" s="305"/>
      <c r="T2" s="317"/>
      <c r="U2" s="317"/>
      <c r="V2" s="317"/>
      <c r="W2" s="318" t="s">
        <v>85</v>
      </c>
      <c r="X2" s="321"/>
      <c r="Y2" s="321"/>
      <c r="Z2" s="322"/>
    </row>
    <row r="3" spans="1:26" ht="60" customHeight="1">
      <c r="A3" s="15" t="s">
        <v>48</v>
      </c>
      <c r="B3" s="16" t="s">
        <v>42</v>
      </c>
      <c r="C3" s="17" t="s">
        <v>47</v>
      </c>
      <c r="D3" s="6"/>
      <c r="E3" s="6"/>
      <c r="F3" s="6"/>
      <c r="G3" s="6"/>
      <c r="H3" s="6"/>
      <c r="I3" s="6"/>
      <c r="J3" s="303"/>
      <c r="K3" s="303"/>
      <c r="L3" s="303"/>
      <c r="M3" s="304"/>
      <c r="N3" s="304"/>
      <c r="O3" s="304"/>
      <c r="P3" s="304"/>
      <c r="Q3" s="264"/>
      <c r="R3" s="305"/>
      <c r="S3" s="305"/>
      <c r="T3" s="306"/>
      <c r="U3" s="306"/>
      <c r="V3" s="306"/>
      <c r="W3" s="306"/>
      <c r="X3" s="306"/>
      <c r="Y3" s="306"/>
      <c r="Z3" s="306"/>
    </row>
    <row r="4" spans="1:26" ht="60" customHeight="1">
      <c r="A4" s="24" t="s">
        <v>73</v>
      </c>
      <c r="B4" s="25" t="s">
        <v>44</v>
      </c>
      <c r="C4" s="4" t="s">
        <v>78</v>
      </c>
      <c r="D4" s="4"/>
      <c r="E4" s="4"/>
      <c r="F4" s="4"/>
      <c r="G4" s="2"/>
      <c r="H4" s="2"/>
      <c r="I4" s="2"/>
      <c r="J4" s="307"/>
      <c r="K4" s="307"/>
      <c r="L4" s="307"/>
      <c r="M4" s="265"/>
      <c r="N4" s="265"/>
      <c r="O4" s="265"/>
      <c r="P4" s="265"/>
      <c r="Q4" s="266"/>
      <c r="R4" s="305"/>
      <c r="S4" s="305"/>
      <c r="T4" s="308"/>
      <c r="U4" s="308"/>
      <c r="V4" s="308"/>
      <c r="W4" s="308"/>
      <c r="X4" s="308"/>
      <c r="Y4" s="308"/>
      <c r="Z4" s="308"/>
    </row>
    <row r="5" spans="1:26" ht="60" customHeight="1" thickBot="1">
      <c r="A5" s="33" t="s">
        <v>64</v>
      </c>
      <c r="C5" s="34"/>
      <c r="D5" s="35"/>
      <c r="E5" s="35"/>
      <c r="F5" s="35"/>
      <c r="G5" s="35"/>
      <c r="H5" s="6"/>
      <c r="I5" s="36"/>
      <c r="J5" s="264"/>
      <c r="K5" s="264"/>
      <c r="L5" s="264"/>
      <c r="M5" s="264"/>
      <c r="N5" s="264"/>
      <c r="O5" s="264"/>
      <c r="P5" s="264"/>
      <c r="Q5" s="264"/>
      <c r="R5" s="309"/>
      <c r="S5" s="309"/>
      <c r="T5" s="310"/>
      <c r="U5" s="310"/>
      <c r="V5" s="310"/>
      <c r="W5" s="310"/>
      <c r="X5" s="310"/>
      <c r="Y5" s="310"/>
      <c r="Z5" s="310"/>
    </row>
    <row r="6" spans="1:26" ht="60" customHeight="1">
      <c r="A6" s="278" t="s">
        <v>75</v>
      </c>
      <c r="B6" s="279"/>
      <c r="C6" s="279"/>
      <c r="D6" s="279"/>
      <c r="E6" s="279"/>
      <c r="F6" s="279"/>
      <c r="G6" s="279"/>
      <c r="H6" s="280"/>
      <c r="J6" s="311"/>
      <c r="K6" s="311"/>
      <c r="L6" s="311"/>
      <c r="M6" s="312"/>
      <c r="N6" s="312"/>
      <c r="O6" s="313"/>
      <c r="P6" s="313"/>
      <c r="Q6" s="264"/>
      <c r="R6" s="309"/>
      <c r="S6" s="309"/>
      <c r="T6" s="308"/>
      <c r="U6" s="308"/>
      <c r="V6" s="308"/>
      <c r="W6" s="308"/>
      <c r="X6" s="308"/>
      <c r="Y6" s="308"/>
      <c r="Z6" s="308"/>
    </row>
    <row r="7" spans="1:26" ht="36.75" customHeight="1" thickBot="1">
      <c r="A7" s="281"/>
      <c r="B7" s="282"/>
      <c r="C7" s="282"/>
      <c r="D7" s="282"/>
      <c r="E7" s="282"/>
      <c r="F7" s="282"/>
      <c r="G7" s="282"/>
      <c r="H7" s="283"/>
    </row>
    <row r="8" spans="1:26" ht="20.100000000000001" customHeight="1">
      <c r="A8" s="29"/>
      <c r="B8" s="29"/>
      <c r="C8" s="29"/>
      <c r="D8" s="29"/>
      <c r="E8" s="29"/>
      <c r="F8" s="29"/>
      <c r="G8" s="29"/>
      <c r="H8" s="29"/>
      <c r="K8" s="47" t="s">
        <v>38</v>
      </c>
      <c r="L8" s="47"/>
      <c r="M8" s="47"/>
      <c r="N8" s="47"/>
      <c r="P8" s="48"/>
      <c r="Q8" s="29"/>
      <c r="R8" s="29"/>
      <c r="S8" s="29"/>
      <c r="T8" s="29"/>
      <c r="U8" s="29"/>
      <c r="V8" s="29"/>
      <c r="W8" s="29"/>
      <c r="X8" s="29"/>
    </row>
    <row r="9" spans="1:26" ht="20.25" customHeight="1">
      <c r="A9" s="254" t="s">
        <v>63</v>
      </c>
      <c r="B9" s="292" t="s">
        <v>77</v>
      </c>
      <c r="C9" s="293"/>
      <c r="D9" s="293"/>
      <c r="E9" s="294"/>
      <c r="F9" s="52"/>
      <c r="G9" s="53"/>
      <c r="H9" s="54"/>
      <c r="I9" s="55" t="s">
        <v>24</v>
      </c>
      <c r="J9" s="56" t="s">
        <v>89</v>
      </c>
      <c r="K9" s="57" t="s">
        <v>90</v>
      </c>
      <c r="L9" s="58"/>
      <c r="M9" s="58"/>
      <c r="N9" s="59"/>
      <c r="O9" s="60" t="s">
        <v>35</v>
      </c>
      <c r="P9" s="56" t="s">
        <v>34</v>
      </c>
      <c r="Q9" s="56" t="s">
        <v>33</v>
      </c>
      <c r="R9" s="56" t="s">
        <v>32</v>
      </c>
      <c r="S9" s="56" t="s">
        <v>31</v>
      </c>
      <c r="T9" s="56" t="s">
        <v>30</v>
      </c>
      <c r="U9" s="56" t="s">
        <v>29</v>
      </c>
      <c r="V9" s="56" t="s">
        <v>28</v>
      </c>
      <c r="W9" s="56" t="s">
        <v>27</v>
      </c>
      <c r="X9" s="56" t="s">
        <v>91</v>
      </c>
      <c r="Y9" s="61"/>
      <c r="Z9" s="60"/>
    </row>
    <row r="10" spans="1:26" ht="43.5" customHeight="1">
      <c r="A10" s="256"/>
      <c r="B10" s="295"/>
      <c r="C10" s="296"/>
      <c r="D10" s="296"/>
      <c r="E10" s="297"/>
      <c r="F10" s="65" t="s">
        <v>26</v>
      </c>
      <c r="G10" s="301" t="s">
        <v>72</v>
      </c>
      <c r="H10" s="302"/>
      <c r="I10" s="66"/>
      <c r="J10" s="67" t="s">
        <v>92</v>
      </c>
      <c r="K10" s="57" t="s">
        <v>93</v>
      </c>
      <c r="L10" s="58"/>
      <c r="M10" s="58"/>
      <c r="N10" s="59"/>
      <c r="O10" s="255" t="s">
        <v>94</v>
      </c>
      <c r="P10" s="68" t="s">
        <v>23</v>
      </c>
      <c r="Q10" s="68" t="s">
        <v>22</v>
      </c>
      <c r="R10" s="68" t="s">
        <v>21</v>
      </c>
      <c r="S10" s="68" t="s">
        <v>20</v>
      </c>
      <c r="T10" s="68" t="s">
        <v>19</v>
      </c>
      <c r="U10" s="68" t="s">
        <v>18</v>
      </c>
      <c r="V10" s="69" t="s">
        <v>17</v>
      </c>
      <c r="W10" s="69" t="s">
        <v>16</v>
      </c>
      <c r="X10" s="69" t="s">
        <v>15</v>
      </c>
      <c r="Y10" s="276" t="s">
        <v>14</v>
      </c>
      <c r="Z10" s="277"/>
    </row>
    <row r="11" spans="1:26" ht="18" customHeight="1">
      <c r="A11" s="256"/>
      <c r="B11" s="295"/>
      <c r="C11" s="296"/>
      <c r="D11" s="296"/>
      <c r="E11" s="297"/>
      <c r="F11" s="72" t="s">
        <v>55</v>
      </c>
      <c r="G11" s="29"/>
      <c r="H11" s="73"/>
      <c r="I11" s="55" t="s">
        <v>95</v>
      </c>
      <c r="J11" s="56" t="s">
        <v>96</v>
      </c>
      <c r="K11" s="74" t="s">
        <v>97</v>
      </c>
      <c r="L11" s="75" t="s">
        <v>13</v>
      </c>
      <c r="M11" s="76" t="s">
        <v>12</v>
      </c>
      <c r="N11" s="77" t="s">
        <v>11</v>
      </c>
      <c r="O11" s="78">
        <v>5282</v>
      </c>
      <c r="P11" s="79">
        <v>1650</v>
      </c>
      <c r="Q11" s="79">
        <v>4950</v>
      </c>
      <c r="R11" s="79">
        <v>1870</v>
      </c>
      <c r="S11" s="79">
        <v>1980</v>
      </c>
      <c r="T11" s="79">
        <v>880</v>
      </c>
      <c r="U11" s="79">
        <v>1100</v>
      </c>
      <c r="V11" s="79">
        <v>1210</v>
      </c>
      <c r="W11" s="79">
        <v>3300</v>
      </c>
      <c r="X11" s="79">
        <v>3300</v>
      </c>
      <c r="Y11" s="80"/>
      <c r="Z11" s="81"/>
    </row>
    <row r="12" spans="1:26" ht="21.75" customHeight="1">
      <c r="A12" s="257"/>
      <c r="B12" s="298"/>
      <c r="C12" s="299"/>
      <c r="D12" s="299"/>
      <c r="E12" s="300"/>
      <c r="F12" s="85"/>
      <c r="G12" s="29"/>
      <c r="H12" s="73"/>
      <c r="I12" s="66"/>
      <c r="J12" s="56" t="s">
        <v>98</v>
      </c>
      <c r="K12" s="86">
        <v>5630</v>
      </c>
      <c r="L12" s="87">
        <v>6130</v>
      </c>
      <c r="M12" s="76">
        <v>7330</v>
      </c>
      <c r="N12" s="77">
        <v>7830</v>
      </c>
      <c r="O12" s="88"/>
      <c r="P12" s="89"/>
      <c r="Q12" s="89"/>
      <c r="R12" s="89"/>
      <c r="S12" s="89"/>
      <c r="T12" s="89"/>
      <c r="U12" s="89"/>
      <c r="V12" s="89"/>
      <c r="W12" s="89"/>
      <c r="X12" s="89"/>
      <c r="Y12" s="90"/>
      <c r="Z12" s="91"/>
    </row>
    <row r="13" spans="1:26" ht="30" customHeight="1">
      <c r="A13" s="92"/>
      <c r="B13" s="93" t="s">
        <v>10</v>
      </c>
      <c r="C13" s="94"/>
      <c r="D13" s="94"/>
      <c r="E13" s="95"/>
      <c r="F13" s="96"/>
      <c r="G13" s="97"/>
      <c r="H13" s="98"/>
      <c r="I13" s="99"/>
      <c r="J13" s="100"/>
      <c r="K13" s="314"/>
      <c r="L13" s="314"/>
      <c r="M13" s="314"/>
      <c r="N13" s="101"/>
      <c r="O13" s="101"/>
      <c r="P13" s="101"/>
      <c r="Q13" s="101"/>
      <c r="R13" s="101"/>
      <c r="S13" s="101"/>
      <c r="T13" s="101"/>
      <c r="U13" s="101"/>
      <c r="V13" s="101"/>
      <c r="W13" s="101"/>
      <c r="X13" s="101"/>
      <c r="Y13" s="102"/>
      <c r="Z13" s="103"/>
    </row>
    <row r="14" spans="1:26" ht="60" customHeight="1">
      <c r="A14" s="104">
        <v>1</v>
      </c>
      <c r="B14" s="105" t="s">
        <v>9</v>
      </c>
      <c r="C14" s="106"/>
      <c r="D14" s="106"/>
      <c r="E14" s="107"/>
      <c r="F14" s="108"/>
      <c r="G14" s="109"/>
      <c r="H14" s="110" t="s">
        <v>59</v>
      </c>
      <c r="I14" s="111"/>
      <c r="J14" s="112"/>
      <c r="K14" s="315"/>
      <c r="L14" s="315"/>
      <c r="M14" s="315"/>
      <c r="N14" s="113"/>
      <c r="O14" s="113"/>
      <c r="P14" s="113"/>
      <c r="Q14" s="113"/>
      <c r="R14" s="113"/>
      <c r="S14" s="113"/>
      <c r="T14" s="113"/>
      <c r="U14" s="113"/>
      <c r="V14" s="113"/>
      <c r="W14" s="113"/>
      <c r="X14" s="113"/>
      <c r="Y14" s="114"/>
      <c r="Z14" s="115"/>
    </row>
    <row r="15" spans="1:26" ht="35.1" customHeight="1">
      <c r="A15" s="116"/>
      <c r="B15" s="117" t="s">
        <v>7</v>
      </c>
      <c r="C15" s="118"/>
      <c r="D15" s="119" t="s">
        <v>6</v>
      </c>
      <c r="E15" s="120"/>
      <c r="F15" s="121"/>
      <c r="G15" s="122"/>
      <c r="H15" s="123"/>
      <c r="I15" s="124"/>
      <c r="J15" s="112"/>
      <c r="K15" s="316"/>
      <c r="L15" s="316"/>
      <c r="M15" s="316"/>
      <c r="N15" s="125"/>
      <c r="O15" s="125"/>
      <c r="P15" s="125"/>
      <c r="Q15" s="125"/>
      <c r="R15" s="125"/>
      <c r="S15" s="125"/>
      <c r="T15" s="125"/>
      <c r="U15" s="125"/>
      <c r="V15" s="125"/>
      <c r="W15" s="125"/>
      <c r="X15" s="125"/>
      <c r="Y15" s="133"/>
      <c r="Z15" s="134"/>
    </row>
    <row r="16" spans="1:26" ht="30" customHeight="1">
      <c r="A16" s="92"/>
      <c r="B16" s="126" t="s">
        <v>10</v>
      </c>
      <c r="C16" s="258"/>
      <c r="D16" s="258"/>
      <c r="E16" s="259"/>
      <c r="F16" s="96"/>
      <c r="G16" s="97"/>
      <c r="H16" s="98"/>
      <c r="I16" s="99"/>
      <c r="J16" s="112"/>
      <c r="K16" s="314"/>
      <c r="L16" s="314"/>
      <c r="M16" s="314"/>
      <c r="N16" s="101"/>
      <c r="O16" s="101"/>
      <c r="P16" s="101"/>
      <c r="Q16" s="250"/>
      <c r="R16" s="101"/>
      <c r="S16" s="101"/>
      <c r="T16" s="101"/>
      <c r="U16" s="101"/>
      <c r="V16" s="101"/>
      <c r="W16" s="101"/>
      <c r="X16" s="101"/>
      <c r="Y16" s="102"/>
      <c r="Z16" s="103"/>
    </row>
    <row r="17" spans="1:26" ht="60" customHeight="1">
      <c r="A17" s="104">
        <f>A14+1</f>
        <v>2</v>
      </c>
      <c r="B17" s="105" t="s">
        <v>9</v>
      </c>
      <c r="C17" s="106"/>
      <c r="D17" s="106"/>
      <c r="E17" s="107"/>
      <c r="F17" s="108"/>
      <c r="G17" s="109"/>
      <c r="H17" s="129" t="s">
        <v>59</v>
      </c>
      <c r="I17" s="111"/>
      <c r="J17" s="112"/>
      <c r="K17" s="315"/>
      <c r="L17" s="315"/>
      <c r="M17" s="315"/>
      <c r="N17" s="113"/>
      <c r="O17" s="113"/>
      <c r="P17" s="113"/>
      <c r="Q17" s="251"/>
      <c r="R17" s="113"/>
      <c r="S17" s="113"/>
      <c r="T17" s="113"/>
      <c r="U17" s="113"/>
      <c r="V17" s="113"/>
      <c r="W17" s="113"/>
      <c r="X17" s="113"/>
      <c r="Y17" s="114"/>
      <c r="Z17" s="115"/>
    </row>
    <row r="18" spans="1:26" ht="35.1" customHeight="1">
      <c r="A18" s="116"/>
      <c r="B18" s="117" t="s">
        <v>7</v>
      </c>
      <c r="C18" s="118"/>
      <c r="D18" s="119" t="s">
        <v>6</v>
      </c>
      <c r="E18" s="120"/>
      <c r="F18" s="121"/>
      <c r="G18" s="122"/>
      <c r="H18" s="123"/>
      <c r="I18" s="124"/>
      <c r="J18" s="112"/>
      <c r="K18" s="316"/>
      <c r="L18" s="316"/>
      <c r="M18" s="316"/>
      <c r="N18" s="125"/>
      <c r="O18" s="125"/>
      <c r="P18" s="125"/>
      <c r="Q18" s="252"/>
      <c r="R18" s="125"/>
      <c r="S18" s="125"/>
      <c r="T18" s="125"/>
      <c r="U18" s="125"/>
      <c r="V18" s="125"/>
      <c r="W18" s="125"/>
      <c r="X18" s="125"/>
      <c r="Y18" s="133"/>
      <c r="Z18" s="134"/>
    </row>
    <row r="19" spans="1:26" ht="30" customHeight="1">
      <c r="A19" s="92"/>
      <c r="B19" s="126" t="s">
        <v>10</v>
      </c>
      <c r="C19" s="258"/>
      <c r="D19" s="258"/>
      <c r="E19" s="259"/>
      <c r="F19" s="96"/>
      <c r="G19" s="97"/>
      <c r="H19" s="98"/>
      <c r="I19" s="99"/>
      <c r="J19" s="112"/>
      <c r="K19" s="314"/>
      <c r="L19" s="314"/>
      <c r="M19" s="314"/>
      <c r="N19" s="101"/>
      <c r="O19" s="101"/>
      <c r="P19" s="101"/>
      <c r="Q19" s="250"/>
      <c r="R19" s="250"/>
      <c r="S19" s="101"/>
      <c r="T19" s="101"/>
      <c r="U19" s="101"/>
      <c r="V19" s="101"/>
      <c r="W19" s="101"/>
      <c r="X19" s="101"/>
      <c r="Y19" s="102"/>
      <c r="Z19" s="103"/>
    </row>
    <row r="20" spans="1:26" ht="60" customHeight="1">
      <c r="A20" s="104">
        <f>A17+1</f>
        <v>3</v>
      </c>
      <c r="B20" s="105" t="s">
        <v>9</v>
      </c>
      <c r="C20" s="106"/>
      <c r="D20" s="106"/>
      <c r="E20" s="107"/>
      <c r="F20" s="108"/>
      <c r="G20" s="109"/>
      <c r="H20" s="129" t="s">
        <v>8</v>
      </c>
      <c r="I20" s="111"/>
      <c r="J20" s="112"/>
      <c r="K20" s="315"/>
      <c r="L20" s="315"/>
      <c r="M20" s="315"/>
      <c r="N20" s="113"/>
      <c r="O20" s="113"/>
      <c r="P20" s="113"/>
      <c r="Q20" s="251"/>
      <c r="R20" s="251"/>
      <c r="S20" s="113"/>
      <c r="T20" s="113"/>
      <c r="U20" s="113"/>
      <c r="V20" s="113"/>
      <c r="W20" s="113"/>
      <c r="X20" s="113"/>
      <c r="Y20" s="114"/>
      <c r="Z20" s="115"/>
    </row>
    <row r="21" spans="1:26" ht="35.1" customHeight="1">
      <c r="A21" s="116"/>
      <c r="B21" s="117" t="s">
        <v>7</v>
      </c>
      <c r="C21" s="118"/>
      <c r="D21" s="119" t="s">
        <v>6</v>
      </c>
      <c r="E21" s="120"/>
      <c r="F21" s="121"/>
      <c r="G21" s="122"/>
      <c r="H21" s="123"/>
      <c r="I21" s="124"/>
      <c r="J21" s="112"/>
      <c r="K21" s="316"/>
      <c r="L21" s="316"/>
      <c r="M21" s="316"/>
      <c r="N21" s="125"/>
      <c r="O21" s="125"/>
      <c r="P21" s="125"/>
      <c r="Q21" s="252"/>
      <c r="R21" s="252"/>
      <c r="S21" s="125"/>
      <c r="T21" s="125"/>
      <c r="U21" s="125"/>
      <c r="V21" s="125"/>
      <c r="W21" s="125"/>
      <c r="X21" s="125"/>
      <c r="Y21" s="133"/>
      <c r="Z21" s="134"/>
    </row>
    <row r="22" spans="1:26" ht="30" customHeight="1">
      <c r="A22" s="92"/>
      <c r="B22" s="126" t="s">
        <v>10</v>
      </c>
      <c r="C22" s="258"/>
      <c r="D22" s="258"/>
      <c r="E22" s="259"/>
      <c r="F22" s="96"/>
      <c r="G22" s="97"/>
      <c r="H22" s="98"/>
      <c r="I22" s="99"/>
      <c r="J22" s="112"/>
      <c r="K22" s="314"/>
      <c r="L22" s="314"/>
      <c r="M22" s="314"/>
      <c r="N22" s="101"/>
      <c r="O22" s="101"/>
      <c r="P22" s="101"/>
      <c r="Q22" s="250"/>
      <c r="R22" s="250"/>
      <c r="S22" s="101"/>
      <c r="T22" s="101"/>
      <c r="U22" s="101"/>
      <c r="V22" s="101"/>
      <c r="W22" s="101"/>
      <c r="X22" s="101"/>
      <c r="Y22" s="102"/>
      <c r="Z22" s="103"/>
    </row>
    <row r="23" spans="1:26" ht="60" customHeight="1">
      <c r="A23" s="104">
        <f>A20+1</f>
        <v>4</v>
      </c>
      <c r="B23" s="105" t="s">
        <v>9</v>
      </c>
      <c r="C23" s="106"/>
      <c r="D23" s="106"/>
      <c r="E23" s="107"/>
      <c r="F23" s="108"/>
      <c r="G23" s="109"/>
      <c r="H23" s="129" t="s">
        <v>8</v>
      </c>
      <c r="I23" s="111"/>
      <c r="J23" s="112"/>
      <c r="K23" s="315"/>
      <c r="L23" s="315"/>
      <c r="M23" s="315"/>
      <c r="N23" s="113"/>
      <c r="O23" s="113"/>
      <c r="P23" s="113"/>
      <c r="Q23" s="251"/>
      <c r="R23" s="251"/>
      <c r="S23" s="113"/>
      <c r="T23" s="113"/>
      <c r="U23" s="113"/>
      <c r="V23" s="113"/>
      <c r="W23" s="113"/>
      <c r="X23" s="113"/>
      <c r="Y23" s="114"/>
      <c r="Z23" s="115"/>
    </row>
    <row r="24" spans="1:26" ht="35.1" customHeight="1">
      <c r="A24" s="116"/>
      <c r="B24" s="117" t="s">
        <v>7</v>
      </c>
      <c r="C24" s="118"/>
      <c r="D24" s="119" t="s">
        <v>6</v>
      </c>
      <c r="E24" s="120"/>
      <c r="F24" s="121"/>
      <c r="G24" s="122"/>
      <c r="H24" s="123"/>
      <c r="I24" s="124"/>
      <c r="J24" s="112"/>
      <c r="K24" s="316"/>
      <c r="L24" s="316"/>
      <c r="M24" s="316"/>
      <c r="N24" s="125"/>
      <c r="O24" s="125"/>
      <c r="P24" s="125"/>
      <c r="Q24" s="252"/>
      <c r="R24" s="252"/>
      <c r="S24" s="125"/>
      <c r="T24" s="125"/>
      <c r="U24" s="125"/>
      <c r="V24" s="125"/>
      <c r="W24" s="125"/>
      <c r="X24" s="125"/>
      <c r="Y24" s="133"/>
      <c r="Z24" s="134"/>
    </row>
    <row r="25" spans="1:26" ht="30" customHeight="1">
      <c r="A25" s="92"/>
      <c r="B25" s="126" t="s">
        <v>10</v>
      </c>
      <c r="C25" s="258"/>
      <c r="D25" s="258"/>
      <c r="E25" s="259"/>
      <c r="F25" s="96"/>
      <c r="G25" s="97"/>
      <c r="H25" s="98"/>
      <c r="I25" s="99"/>
      <c r="J25" s="112"/>
      <c r="K25" s="314"/>
      <c r="L25" s="314"/>
      <c r="M25" s="314"/>
      <c r="N25" s="101"/>
      <c r="O25" s="101"/>
      <c r="P25" s="101"/>
      <c r="Q25" s="250"/>
      <c r="R25" s="250"/>
      <c r="S25" s="101"/>
      <c r="T25" s="101"/>
      <c r="U25" s="101"/>
      <c r="V25" s="101"/>
      <c r="W25" s="101"/>
      <c r="X25" s="101"/>
      <c r="Y25" s="102"/>
      <c r="Z25" s="103"/>
    </row>
    <row r="26" spans="1:26" ht="60" customHeight="1">
      <c r="A26" s="104">
        <f>A23+1</f>
        <v>5</v>
      </c>
      <c r="B26" s="105" t="s">
        <v>9</v>
      </c>
      <c r="C26" s="106"/>
      <c r="D26" s="106"/>
      <c r="E26" s="107"/>
      <c r="F26" s="108"/>
      <c r="G26" s="130"/>
      <c r="H26" s="129" t="s">
        <v>8</v>
      </c>
      <c r="I26" s="111"/>
      <c r="J26" s="112"/>
      <c r="K26" s="315"/>
      <c r="L26" s="315"/>
      <c r="M26" s="315"/>
      <c r="N26" s="113"/>
      <c r="O26" s="113"/>
      <c r="P26" s="113"/>
      <c r="Q26" s="251"/>
      <c r="R26" s="251"/>
      <c r="S26" s="113"/>
      <c r="T26" s="113"/>
      <c r="U26" s="113"/>
      <c r="V26" s="113"/>
      <c r="W26" s="113"/>
      <c r="X26" s="113"/>
      <c r="Y26" s="114"/>
      <c r="Z26" s="115"/>
    </row>
    <row r="27" spans="1:26" ht="35.1" customHeight="1">
      <c r="A27" s="116"/>
      <c r="B27" s="117" t="s">
        <v>7</v>
      </c>
      <c r="C27" s="118"/>
      <c r="D27" s="119" t="s">
        <v>6</v>
      </c>
      <c r="E27" s="120"/>
      <c r="F27" s="121"/>
      <c r="G27" s="122"/>
      <c r="H27" s="131"/>
      <c r="I27" s="124"/>
      <c r="J27" s="132"/>
      <c r="K27" s="316"/>
      <c r="L27" s="316"/>
      <c r="M27" s="316"/>
      <c r="N27" s="125"/>
      <c r="O27" s="125"/>
      <c r="P27" s="125"/>
      <c r="Q27" s="252"/>
      <c r="R27" s="252"/>
      <c r="S27" s="125"/>
      <c r="T27" s="125"/>
      <c r="U27" s="125"/>
      <c r="V27" s="125"/>
      <c r="W27" s="125"/>
      <c r="X27" s="125"/>
      <c r="Y27" s="133"/>
      <c r="Z27" s="134"/>
    </row>
    <row r="28" spans="1:26" ht="35.1" customHeight="1">
      <c r="A28" s="29"/>
      <c r="B28" s="135" t="s">
        <v>79</v>
      </c>
      <c r="C28" s="136"/>
      <c r="D28" s="137"/>
      <c r="E28" s="136"/>
      <c r="F28" s="138"/>
      <c r="G28" s="139"/>
      <c r="H28" s="140"/>
      <c r="I28" s="141"/>
      <c r="J28" s="141"/>
      <c r="K28" s="141"/>
      <c r="L28" s="29"/>
      <c r="M28" s="142"/>
      <c r="N28" s="142"/>
      <c r="O28" s="142"/>
      <c r="P28" s="142"/>
      <c r="Q28" s="142"/>
      <c r="R28" s="142"/>
      <c r="S28" s="142"/>
      <c r="T28" s="142"/>
      <c r="U28" s="142"/>
      <c r="V28" s="142"/>
      <c r="W28" s="142"/>
      <c r="X28" s="142"/>
      <c r="Y28" s="143"/>
      <c r="Z28" s="143"/>
    </row>
    <row r="29" spans="1:26" ht="25.5">
      <c r="A29" s="144" t="s">
        <v>2</v>
      </c>
      <c r="B29" s="144"/>
      <c r="C29" s="144"/>
      <c r="D29" s="144"/>
      <c r="E29" s="144"/>
      <c r="F29" s="144"/>
      <c r="G29" s="144"/>
      <c r="H29" s="144"/>
      <c r="I29" s="144"/>
      <c r="J29" s="144"/>
      <c r="K29" s="144"/>
      <c r="L29" s="144"/>
      <c r="M29" s="144"/>
      <c r="N29" s="144" t="s">
        <v>99</v>
      </c>
      <c r="O29" s="145"/>
      <c r="P29" s="145"/>
      <c r="Q29" s="145"/>
      <c r="R29" s="145"/>
      <c r="S29" s="145"/>
      <c r="T29" s="145"/>
      <c r="U29" s="145"/>
      <c r="V29" s="145"/>
      <c r="W29" s="145"/>
      <c r="X29" s="145"/>
      <c r="Y29" s="145"/>
      <c r="Z29" s="145"/>
    </row>
    <row r="30" spans="1:26" ht="25.5">
      <c r="A30" s="145" t="s">
        <v>1</v>
      </c>
      <c r="B30" s="144"/>
      <c r="C30" s="144"/>
      <c r="D30" s="144"/>
      <c r="E30" s="144"/>
      <c r="F30" s="144"/>
      <c r="G30" s="144"/>
      <c r="H30" s="144"/>
      <c r="I30" s="144"/>
      <c r="J30" s="144"/>
      <c r="K30" s="144"/>
      <c r="L30" s="144"/>
      <c r="M30" s="144"/>
      <c r="N30" s="144" t="s">
        <v>0</v>
      </c>
      <c r="O30" s="145"/>
      <c r="P30" s="145"/>
      <c r="Q30" s="145"/>
      <c r="R30" s="145"/>
      <c r="S30" s="145"/>
      <c r="T30" s="145"/>
      <c r="U30" s="145"/>
      <c r="V30" s="145"/>
      <c r="W30" s="145"/>
      <c r="X30" s="145"/>
      <c r="Y30" s="145"/>
      <c r="Z30" s="145"/>
    </row>
    <row r="31" spans="1:26" s="145" customFormat="1" ht="35.1" customHeight="1">
      <c r="I31" s="260" t="s">
        <v>61</v>
      </c>
      <c r="J31" s="261"/>
      <c r="K31" s="147" t="str">
        <f>IF(COUNTIF(K13:K27,"○"),COUNTIF(K13:K27,"○"),"")</f>
        <v/>
      </c>
      <c r="L31" s="147" t="str">
        <f t="shared" ref="L31:X31" si="0">IF(COUNTIF(L13:L27,"○"),COUNTIF(L13:L27,"○"),"")</f>
        <v/>
      </c>
      <c r="M31" s="147" t="str">
        <f t="shared" si="0"/>
        <v/>
      </c>
      <c r="N31" s="147" t="str">
        <f t="shared" si="0"/>
        <v/>
      </c>
      <c r="O31" s="147" t="str">
        <f t="shared" si="0"/>
        <v/>
      </c>
      <c r="P31" s="147" t="str">
        <f t="shared" si="0"/>
        <v/>
      </c>
      <c r="Q31" s="147" t="str">
        <f t="shared" si="0"/>
        <v/>
      </c>
      <c r="R31" s="147" t="str">
        <f t="shared" si="0"/>
        <v/>
      </c>
      <c r="S31" s="147" t="str">
        <f t="shared" si="0"/>
        <v/>
      </c>
      <c r="T31" s="147" t="str">
        <f t="shared" si="0"/>
        <v/>
      </c>
      <c r="U31" s="147" t="str">
        <f t="shared" si="0"/>
        <v/>
      </c>
      <c r="V31" s="147" t="str">
        <f t="shared" si="0"/>
        <v/>
      </c>
      <c r="W31" s="147" t="str">
        <f t="shared" si="0"/>
        <v/>
      </c>
      <c r="X31" s="147" t="str">
        <f t="shared" si="0"/>
        <v/>
      </c>
      <c r="Y31" s="148" t="s">
        <v>5</v>
      </c>
      <c r="Z31" s="149" t="str">
        <f>TEXT(IF(SUM(K31:X31),SUM(K31:X31),""),"#0")&amp;"件　"</f>
        <v>件　</v>
      </c>
    </row>
    <row r="32" spans="1:26" s="145" customFormat="1" ht="35.1" customHeight="1">
      <c r="I32" s="262" t="s">
        <v>4</v>
      </c>
      <c r="J32" s="263"/>
      <c r="K32" s="150" t="str">
        <f>IF(K31*K12,K31*K12,"")</f>
        <v/>
      </c>
      <c r="L32" s="150" t="str">
        <f t="shared" ref="L32:N32" si="1">IF(L31*L12,L31*L12,"")</f>
        <v/>
      </c>
      <c r="M32" s="150" t="str">
        <f t="shared" si="1"/>
        <v/>
      </c>
      <c r="N32" s="150" t="str">
        <f t="shared" si="1"/>
        <v/>
      </c>
      <c r="O32" s="150" t="str">
        <f>IF(O31*O11,O31*O11,"")</f>
        <v/>
      </c>
      <c r="P32" s="150" t="str">
        <f t="shared" ref="P32:X32" si="2">IF(P31*P11,P31*P11,"")</f>
        <v/>
      </c>
      <c r="Q32" s="150" t="str">
        <f t="shared" si="2"/>
        <v/>
      </c>
      <c r="R32" s="150" t="str">
        <f t="shared" si="2"/>
        <v/>
      </c>
      <c r="S32" s="150" t="str">
        <f t="shared" si="2"/>
        <v/>
      </c>
      <c r="T32" s="150" t="str">
        <f t="shared" si="2"/>
        <v/>
      </c>
      <c r="U32" s="150" t="str">
        <f t="shared" si="2"/>
        <v/>
      </c>
      <c r="V32" s="150" t="str">
        <f t="shared" si="2"/>
        <v/>
      </c>
      <c r="W32" s="150" t="str">
        <f t="shared" si="2"/>
        <v/>
      </c>
      <c r="X32" s="150" t="str">
        <f t="shared" si="2"/>
        <v/>
      </c>
      <c r="Y32" s="151" t="s">
        <v>3</v>
      </c>
      <c r="Z32" s="152" t="str">
        <f>"　\"&amp;TEXT(IF(SUM(K32:X439),SUM(K32:X32),""),"#,##0")</f>
        <v>　\</v>
      </c>
    </row>
    <row r="33" spans="1:8" ht="39.950000000000003" customHeight="1">
      <c r="A33" s="135"/>
      <c r="B33" s="137"/>
      <c r="C33" s="29"/>
      <c r="D33" s="29"/>
      <c r="E33" s="34"/>
      <c r="F33" s="153"/>
      <c r="G33" s="154"/>
      <c r="H33" s="140"/>
    </row>
    <row r="34" spans="1:8" s="143" customFormat="1" ht="39.950000000000003" customHeight="1"/>
  </sheetData>
  <mergeCells count="119">
    <mergeCell ref="J6:L6"/>
    <mergeCell ref="R6:S6"/>
    <mergeCell ref="G10:H10"/>
    <mergeCell ref="Y10:Z10"/>
    <mergeCell ref="O11:O12"/>
    <mergeCell ref="P11:P12"/>
    <mergeCell ref="I13:I15"/>
    <mergeCell ref="J13:J27"/>
    <mergeCell ref="L13:L15"/>
    <mergeCell ref="Y13:Z15"/>
    <mergeCell ref="I16:I18"/>
    <mergeCell ref="L16:L18"/>
    <mergeCell ref="Y16:Z18"/>
    <mergeCell ref="I19:I21"/>
    <mergeCell ref="L19:L21"/>
    <mergeCell ref="Y19:Z21"/>
    <mergeCell ref="I22:I24"/>
    <mergeCell ref="L22:L24"/>
    <mergeCell ref="Y22:Z24"/>
    <mergeCell ref="I25:I27"/>
    <mergeCell ref="L25:L27"/>
    <mergeCell ref="Y25:Z27"/>
    <mergeCell ref="J2:L3"/>
    <mergeCell ref="M2:P3"/>
    <mergeCell ref="T3:Z3"/>
    <mergeCell ref="C4:F4"/>
    <mergeCell ref="T4:Z4"/>
    <mergeCell ref="T5:Z5"/>
    <mergeCell ref="R2:S2"/>
    <mergeCell ref="R3:S3"/>
    <mergeCell ref="J4:L4"/>
    <mergeCell ref="R4:S4"/>
    <mergeCell ref="R5:S5"/>
    <mergeCell ref="B9:E12"/>
    <mergeCell ref="Q11:Q12"/>
    <mergeCell ref="X11:X12"/>
    <mergeCell ref="S11:S12"/>
    <mergeCell ref="T11:T12"/>
    <mergeCell ref="U11:U12"/>
    <mergeCell ref="V11:V12"/>
    <mergeCell ref="W11:W12"/>
    <mergeCell ref="R11:R12"/>
    <mergeCell ref="A6:H7"/>
    <mergeCell ref="M6:N6"/>
    <mergeCell ref="O6:P6"/>
    <mergeCell ref="T6:Z6"/>
    <mergeCell ref="I9:I10"/>
    <mergeCell ref="K9:N9"/>
    <mergeCell ref="K10:N10"/>
    <mergeCell ref="I11:I12"/>
    <mergeCell ref="C17:E17"/>
    <mergeCell ref="T16:T18"/>
    <mergeCell ref="U16:U18"/>
    <mergeCell ref="V16:V18"/>
    <mergeCell ref="W16:W18"/>
    <mergeCell ref="X16:X18"/>
    <mergeCell ref="F19:F21"/>
    <mergeCell ref="M19:M21"/>
    <mergeCell ref="N19:N21"/>
    <mergeCell ref="O19:O21"/>
    <mergeCell ref="P19:P21"/>
    <mergeCell ref="N16:N18"/>
    <mergeCell ref="O16:O18"/>
    <mergeCell ref="P16:P18"/>
    <mergeCell ref="W13:W15"/>
    <mergeCell ref="X13:X15"/>
    <mergeCell ref="C14:E14"/>
    <mergeCell ref="F16:F18"/>
    <mergeCell ref="M16:M18"/>
    <mergeCell ref="Q13:Q15"/>
    <mergeCell ref="R13:R15"/>
    <mergeCell ref="S13:S15"/>
    <mergeCell ref="T13:T15"/>
    <mergeCell ref="U13:U15"/>
    <mergeCell ref="V13:V15"/>
    <mergeCell ref="C13:E13"/>
    <mergeCell ref="F13:F15"/>
    <mergeCell ref="M13:M15"/>
    <mergeCell ref="N13:N15"/>
    <mergeCell ref="O13:O15"/>
    <mergeCell ref="C26:E26"/>
    <mergeCell ref="S25:S27"/>
    <mergeCell ref="T25:T27"/>
    <mergeCell ref="U25:U27"/>
    <mergeCell ref="U19:U21"/>
    <mergeCell ref="V19:V21"/>
    <mergeCell ref="C23:E23"/>
    <mergeCell ref="W22:W24"/>
    <mergeCell ref="X22:X24"/>
    <mergeCell ref="F25:F27"/>
    <mergeCell ref="C20:E20"/>
    <mergeCell ref="F22:F24"/>
    <mergeCell ref="M22:M24"/>
    <mergeCell ref="K13:K15"/>
    <mergeCell ref="K16:K18"/>
    <mergeCell ref="K19:K21"/>
    <mergeCell ref="K22:K24"/>
    <mergeCell ref="K25:K27"/>
    <mergeCell ref="S16:S18"/>
    <mergeCell ref="S19:S21"/>
    <mergeCell ref="P13:P15"/>
    <mergeCell ref="R16:R18"/>
    <mergeCell ref="N22:N24"/>
    <mergeCell ref="O22:O24"/>
    <mergeCell ref="P22:P24"/>
    <mergeCell ref="S22:S24"/>
    <mergeCell ref="V25:V27"/>
    <mergeCell ref="M25:M27"/>
    <mergeCell ref="N25:N27"/>
    <mergeCell ref="O25:O27"/>
    <mergeCell ref="P25:P27"/>
    <mergeCell ref="W19:W21"/>
    <mergeCell ref="X19:X21"/>
    <mergeCell ref="T19:T21"/>
    <mergeCell ref="W25:W27"/>
    <mergeCell ref="X25:X27"/>
    <mergeCell ref="T22:T24"/>
    <mergeCell ref="U22:U24"/>
    <mergeCell ref="V22:V24"/>
  </mergeCells>
  <phoneticPr fontId="3"/>
  <dataValidations count="5">
    <dataValidation type="list" allowBlank="1" showInputMessage="1" showErrorMessage="1" sqref="F13 F16 F19 F22 F25 F28" xr:uid="{BAE2E143-9216-4FBF-8584-E0AC04AF7281}">
      <formula1>"男,女"</formula1>
    </dataValidation>
    <dataValidation type="list" allowBlank="1" showInputMessage="1" sqref="Y13 Y16 Y19 Y22 Y25" xr:uid="{DEE90C5E-2FB8-4F52-A937-0BE2DB6410E3}">
      <formula1>"英語,ポルトガル語,中国語,スペイン,インドネシア語,タガログ語,ベトナム語"</formula1>
    </dataValidation>
    <dataValidation type="list" allowBlank="1" showInputMessage="1" sqref="I28:K28" xr:uid="{25E7A19F-51CE-47D1-8637-82463C1B4CFF}">
      <formula1>"ア,イ,ウ,エ,オ"</formula1>
    </dataValidation>
    <dataValidation type="list" allowBlank="1" showInputMessage="1" showErrorMessage="1" error="「○」ご記入ください" sqref="K13:X13 K16:P16 K22:P22 K19:P19 M28:P28 K25:P25 Q16:Q28 R19:R28 R16:X16 S28:X28 S19:X19 S22:X22 S25:X25" xr:uid="{32657ACB-0737-4243-A6B2-72438EE7080D}">
      <formula1>"○"</formula1>
    </dataValidation>
    <dataValidation type="list" allowBlank="1" showInputMessage="1" showErrorMessage="1" error="ア～オでご記入ください" sqref="I22 I13 I16 I19 I25" xr:uid="{843AF55C-A634-4B51-AA9E-97632E39B482}">
      <formula1>"ア,イ,ウ,エ,オ"</formula1>
    </dataValidation>
  </dataValidations>
  <hyperlinks>
    <hyperlink ref="C4" r:id="rId1" xr:uid="{86D5BA8D-88D5-4A43-A60A-258F2C476810}"/>
  </hyperlinks>
  <pageMargins left="0.43307086614173229" right="0.19685039370078741" top="0.35433070866141736" bottom="0.35433070866141736" header="0.31496062992125984" footer="0.31496062992125984"/>
  <pageSetup paperSize="9" scale="40" orientation="landscape"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5383" r:id="rId5" name="Check Box 23">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15384" r:id="rId6" name="Check Box 24">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15385" r:id="rId7" name="Check Box 25">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15386" r:id="rId8" name="Check Box 26">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15387" r:id="rId9" name="Check Box 27">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15388" r:id="rId10" name="Check Box 28">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15389" r:id="rId11" name="Check Box 29">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15390" r:id="rId12" name="Check Box 30">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15391" r:id="rId13" name="Check Box 31">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15392" r:id="rId14" name="Check Box 32">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mc:AlternateContent xmlns:mc="http://schemas.openxmlformats.org/markup-compatibility/2006">
          <mc:Choice Requires="x14">
            <control shapeId="15393" r:id="rId15" name="Check Box 33">
              <controlPr defaultSize="0" autoFill="0" autoLine="0" autoPict="0">
                <anchor moveWithCells="1">
                  <from>
                    <xdr:col>6</xdr:col>
                    <xdr:colOff>104775</xdr:colOff>
                    <xdr:row>12</xdr:row>
                    <xdr:rowOff>361950</xdr:rowOff>
                  </from>
                  <to>
                    <xdr:col>7</xdr:col>
                    <xdr:colOff>209550</xdr:colOff>
                    <xdr:row>13</xdr:row>
                    <xdr:rowOff>342900</xdr:rowOff>
                  </to>
                </anchor>
              </controlPr>
            </control>
          </mc:Choice>
        </mc:AlternateContent>
        <mc:AlternateContent xmlns:mc="http://schemas.openxmlformats.org/markup-compatibility/2006">
          <mc:Choice Requires="x14">
            <control shapeId="15394" r:id="rId16" name="Check Box 34">
              <controlPr defaultSize="0" autoFill="0" autoLine="0" autoPict="0">
                <anchor moveWithCells="1">
                  <from>
                    <xdr:col>6</xdr:col>
                    <xdr:colOff>104775</xdr:colOff>
                    <xdr:row>13</xdr:row>
                    <xdr:rowOff>495300</xdr:rowOff>
                  </from>
                  <to>
                    <xdr:col>7</xdr:col>
                    <xdr:colOff>209550</xdr:colOff>
                    <xdr:row>14</xdr:row>
                    <xdr:rowOff>95250</xdr:rowOff>
                  </to>
                </anchor>
              </controlPr>
            </control>
          </mc:Choice>
        </mc:AlternateContent>
        <mc:AlternateContent xmlns:mc="http://schemas.openxmlformats.org/markup-compatibility/2006">
          <mc:Choice Requires="x14">
            <control shapeId="15395" r:id="rId17" name="Check Box 35">
              <controlPr defaultSize="0" autoFill="0" autoLine="0" autoPict="0">
                <anchor moveWithCells="1">
                  <from>
                    <xdr:col>6</xdr:col>
                    <xdr:colOff>95250</xdr:colOff>
                    <xdr:row>15</xdr:row>
                    <xdr:rowOff>371475</xdr:rowOff>
                  </from>
                  <to>
                    <xdr:col>7</xdr:col>
                    <xdr:colOff>200025</xdr:colOff>
                    <xdr:row>16</xdr:row>
                    <xdr:rowOff>352425</xdr:rowOff>
                  </to>
                </anchor>
              </controlPr>
            </control>
          </mc:Choice>
        </mc:AlternateContent>
        <mc:AlternateContent xmlns:mc="http://schemas.openxmlformats.org/markup-compatibility/2006">
          <mc:Choice Requires="x14">
            <control shapeId="15396" r:id="rId18" name="Check Box 36">
              <controlPr defaultSize="0" autoFill="0" autoLine="0" autoPict="0">
                <anchor moveWithCells="1">
                  <from>
                    <xdr:col>6</xdr:col>
                    <xdr:colOff>104775</xdr:colOff>
                    <xdr:row>16</xdr:row>
                    <xdr:rowOff>504825</xdr:rowOff>
                  </from>
                  <to>
                    <xdr:col>7</xdr:col>
                    <xdr:colOff>209550</xdr:colOff>
                    <xdr:row>17</xdr:row>
                    <xdr:rowOff>104775</xdr:rowOff>
                  </to>
                </anchor>
              </controlPr>
            </control>
          </mc:Choice>
        </mc:AlternateContent>
        <mc:AlternateContent xmlns:mc="http://schemas.openxmlformats.org/markup-compatibility/2006">
          <mc:Choice Requires="x14">
            <control shapeId="15397" r:id="rId19" name="Check Box 37">
              <controlPr defaultSize="0" autoFill="0" autoLine="0" autoPict="0">
                <anchor moveWithCells="1">
                  <from>
                    <xdr:col>6</xdr:col>
                    <xdr:colOff>104775</xdr:colOff>
                    <xdr:row>18</xdr:row>
                    <xdr:rowOff>352425</xdr:rowOff>
                  </from>
                  <to>
                    <xdr:col>7</xdr:col>
                    <xdr:colOff>209550</xdr:colOff>
                    <xdr:row>19</xdr:row>
                    <xdr:rowOff>333375</xdr:rowOff>
                  </to>
                </anchor>
              </controlPr>
            </control>
          </mc:Choice>
        </mc:AlternateContent>
        <mc:AlternateContent xmlns:mc="http://schemas.openxmlformats.org/markup-compatibility/2006">
          <mc:Choice Requires="x14">
            <control shapeId="15398" r:id="rId20" name="Check Box 38">
              <controlPr defaultSize="0" autoFill="0" autoLine="0" autoPict="0">
                <anchor moveWithCells="1">
                  <from>
                    <xdr:col>6</xdr:col>
                    <xdr:colOff>104775</xdr:colOff>
                    <xdr:row>19</xdr:row>
                    <xdr:rowOff>485775</xdr:rowOff>
                  </from>
                  <to>
                    <xdr:col>7</xdr:col>
                    <xdr:colOff>219075</xdr:colOff>
                    <xdr:row>20</xdr:row>
                    <xdr:rowOff>85725</xdr:rowOff>
                  </to>
                </anchor>
              </controlPr>
            </control>
          </mc:Choice>
        </mc:AlternateContent>
        <mc:AlternateContent xmlns:mc="http://schemas.openxmlformats.org/markup-compatibility/2006">
          <mc:Choice Requires="x14">
            <control shapeId="15399" r:id="rId21" name="Check Box 39">
              <controlPr defaultSize="0" autoFill="0" autoLine="0" autoPict="0">
                <anchor moveWithCells="1">
                  <from>
                    <xdr:col>6</xdr:col>
                    <xdr:colOff>95250</xdr:colOff>
                    <xdr:row>21</xdr:row>
                    <xdr:rowOff>371475</xdr:rowOff>
                  </from>
                  <to>
                    <xdr:col>7</xdr:col>
                    <xdr:colOff>209550</xdr:colOff>
                    <xdr:row>22</xdr:row>
                    <xdr:rowOff>352425</xdr:rowOff>
                  </to>
                </anchor>
              </controlPr>
            </control>
          </mc:Choice>
        </mc:AlternateContent>
        <mc:AlternateContent xmlns:mc="http://schemas.openxmlformats.org/markup-compatibility/2006">
          <mc:Choice Requires="x14">
            <control shapeId="15400" r:id="rId22" name="Check Box 40">
              <controlPr defaultSize="0" autoFill="0" autoLine="0" autoPict="0">
                <anchor moveWithCells="1">
                  <from>
                    <xdr:col>6</xdr:col>
                    <xdr:colOff>104775</xdr:colOff>
                    <xdr:row>22</xdr:row>
                    <xdr:rowOff>504825</xdr:rowOff>
                  </from>
                  <to>
                    <xdr:col>7</xdr:col>
                    <xdr:colOff>209550</xdr:colOff>
                    <xdr:row>23</xdr:row>
                    <xdr:rowOff>104775</xdr:rowOff>
                  </to>
                </anchor>
              </controlPr>
            </control>
          </mc:Choice>
        </mc:AlternateContent>
        <mc:AlternateContent xmlns:mc="http://schemas.openxmlformats.org/markup-compatibility/2006">
          <mc:Choice Requires="x14">
            <control shapeId="15401" r:id="rId23" name="Check Box 41">
              <controlPr defaultSize="0" autoFill="0" autoLine="0" autoPict="0">
                <anchor moveWithCells="1" sizeWithCells="1">
                  <from>
                    <xdr:col>6</xdr:col>
                    <xdr:colOff>104775</xdr:colOff>
                    <xdr:row>25</xdr:row>
                    <xdr:rowOff>0</xdr:rowOff>
                  </from>
                  <to>
                    <xdr:col>7</xdr:col>
                    <xdr:colOff>219075</xdr:colOff>
                    <xdr:row>25</xdr:row>
                    <xdr:rowOff>361950</xdr:rowOff>
                  </to>
                </anchor>
              </controlPr>
            </control>
          </mc:Choice>
        </mc:AlternateContent>
        <mc:AlternateContent xmlns:mc="http://schemas.openxmlformats.org/markup-compatibility/2006">
          <mc:Choice Requires="x14">
            <control shapeId="15402" r:id="rId24" name="Check Box 42">
              <controlPr defaultSize="0" autoFill="0" autoLine="0" autoPict="0">
                <anchor moveWithCells="1" sizeWithCells="1">
                  <from>
                    <xdr:col>6</xdr:col>
                    <xdr:colOff>104775</xdr:colOff>
                    <xdr:row>25</xdr:row>
                    <xdr:rowOff>514350</xdr:rowOff>
                  </from>
                  <to>
                    <xdr:col>7</xdr:col>
                    <xdr:colOff>219075</xdr:colOff>
                    <xdr:row>26</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記載例</vt:lpstr>
      <vt:lpstr>1-5人</vt:lpstr>
      <vt:lpstr>6-10人</vt:lpstr>
      <vt:lpstr>11-15人</vt:lpstr>
      <vt:lpstr>16-20人</vt:lpstr>
      <vt:lpstr>21-25人</vt:lpstr>
      <vt:lpstr>26-30人</vt:lpstr>
      <vt:lpstr>31-35人</vt:lpstr>
      <vt:lpstr>36-40人</vt:lpstr>
      <vt:lpstr>'11-15人'!Print_Area</vt:lpstr>
      <vt:lpstr>'1-5人'!Print_Area</vt:lpstr>
      <vt:lpstr>'16-20人'!Print_Area</vt:lpstr>
      <vt:lpstr>'21-25人'!Print_Area</vt:lpstr>
      <vt:lpstr>'26-30人'!Print_Area</vt:lpstr>
      <vt:lpstr>'31-35人'!Print_Area</vt:lpstr>
      <vt:lpstr>'36-40人'!Print_Area</vt:lpstr>
      <vt:lpstr>'6-10人'!Print_Area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涼介 髙田</dc:creator>
  <cp:lastModifiedBy>涼介 髙田</cp:lastModifiedBy>
  <cp:lastPrinted>2024-06-05T02:28:16Z</cp:lastPrinted>
  <dcterms:created xsi:type="dcterms:W3CDTF">2024-04-23T07:47:18Z</dcterms:created>
  <dcterms:modified xsi:type="dcterms:W3CDTF">2025-06-30T04:09:29Z</dcterms:modified>
</cp:coreProperties>
</file>